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GosZakup\2019\1729\Запрос ценовых предложении\Лекарства\"/>
    </mc:Choice>
  </mc:AlternateContent>
  <bookViews>
    <workbookView xWindow="0" yWindow="0" windowWidth="28800" windowHeight="11865"/>
  </bookViews>
  <sheets>
    <sheet name="лекарства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7" i="3" l="1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<sst xmlns="http://schemas.openxmlformats.org/spreadsheetml/2006/main" count="415" uniqueCount="256">
  <si>
    <t>Наименование</t>
  </si>
  <si>
    <t>Ед.изм.</t>
  </si>
  <si>
    <t>Количество</t>
  </si>
  <si>
    <t xml:space="preserve">Сумма тыс.тенге </t>
  </si>
  <si>
    <t>Характеристика</t>
  </si>
  <si>
    <t xml:space="preserve">Азитромицин </t>
  </si>
  <si>
    <t>порошок лиофилизированный для приготовления раствора для внутривенных инфузий 500 мг</t>
  </si>
  <si>
    <t>Амброкcол</t>
  </si>
  <si>
    <t>раствор для приема внутрь и ингаляций 7,5 мг/мл во флаконе 100 мл</t>
  </si>
  <si>
    <t xml:space="preserve">Амиодарон </t>
  </si>
  <si>
    <t>таблетки 200 мг</t>
  </si>
  <si>
    <t xml:space="preserve">Антиингибиторный коагулянтный комплекс </t>
  </si>
  <si>
    <t>Атропина сульфат</t>
  </si>
  <si>
    <t>лиофилизат для приготовления раствора для инфузий 500 ЕД</t>
  </si>
  <si>
    <t xml:space="preserve">Аторвастатин </t>
  </si>
  <si>
    <t xml:space="preserve">таблетки, покрытые пленочной оболочкой 40 мг </t>
  </si>
  <si>
    <t>таблетки, покрытые пленочной оболочкой 20 мг</t>
  </si>
  <si>
    <t>раствор для инъекций 1мг/мл</t>
  </si>
  <si>
    <t xml:space="preserve">Ацетилсалициловая кислота </t>
  </si>
  <si>
    <t>таблетка, 500 мг</t>
  </si>
  <si>
    <t xml:space="preserve">Ацетилцистеин </t>
  </si>
  <si>
    <t>Бриллиантовый зеленый</t>
  </si>
  <si>
    <t>таблетки шипучие 600 мг</t>
  </si>
  <si>
    <t>раствор спиртовой 1% по 20 мл</t>
  </si>
  <si>
    <t xml:space="preserve">Валсартан </t>
  </si>
  <si>
    <t>таблетки, покрытые пленочной оболочкой 160 мг</t>
  </si>
  <si>
    <t>таблетки, покрытые пленочной оболочкой 80 мг</t>
  </si>
  <si>
    <t xml:space="preserve">Валсартан с Амлодипином </t>
  </si>
  <si>
    <t>таблетка, покрытая пленочной оболочкой 5 мг/80 мг</t>
  </si>
  <si>
    <t xml:space="preserve">Варфарин </t>
  </si>
  <si>
    <t>таблетки 2,5 мг</t>
  </si>
  <si>
    <t>Верапамил</t>
  </si>
  <si>
    <t>таблетки 40 мг</t>
  </si>
  <si>
    <t>Габапентин</t>
  </si>
  <si>
    <t>капсулы 300 мг</t>
  </si>
  <si>
    <t>Гепарин в комбинациях</t>
  </si>
  <si>
    <t>мазь для наружного применения</t>
  </si>
  <si>
    <t>Гликлазид</t>
  </si>
  <si>
    <t>таблетки 80 мг</t>
  </si>
  <si>
    <t>таблетки с модифицированным высвобождением 60 мг</t>
  </si>
  <si>
    <t>Дабигатрана этексилат</t>
  </si>
  <si>
    <t>Дигоксин</t>
  </si>
  <si>
    <t>капсулы 110 мг</t>
  </si>
  <si>
    <t>капсулы 150 мг</t>
  </si>
  <si>
    <t>Декстран</t>
  </si>
  <si>
    <t>раствор для инфузий 10%, 200 мл</t>
  </si>
  <si>
    <t>Декстроза</t>
  </si>
  <si>
    <t xml:space="preserve">раствор для инфузий 5% 200 мл </t>
  </si>
  <si>
    <t xml:space="preserve">Диазепам </t>
  </si>
  <si>
    <t>раствор для внутримышечных и внутривенных инъекций 5 мг/мл по 2 мл</t>
  </si>
  <si>
    <t xml:space="preserve">Дигоксин </t>
  </si>
  <si>
    <t>раствор для инъекций 0,25 мг/мл</t>
  </si>
  <si>
    <t>таблетки 0,25 мг</t>
  </si>
  <si>
    <t xml:space="preserve">Дилтиазем </t>
  </si>
  <si>
    <t>таблетки с пролонгированным высвобождением, покрытые пленочной оболочкой 90 мг</t>
  </si>
  <si>
    <t>Добутамин</t>
  </si>
  <si>
    <t>раствор для инъекций 1%, 1 мл</t>
  </si>
  <si>
    <t xml:space="preserve">Доксазозин </t>
  </si>
  <si>
    <t>таблетки 4 мг</t>
  </si>
  <si>
    <t>Зопиклон</t>
  </si>
  <si>
    <t>таблетки, покрытые пленочной оболочкой 7,5 мг</t>
  </si>
  <si>
    <t>Илопрост</t>
  </si>
  <si>
    <t>раствор для ингаляций 10 мкг/мл</t>
  </si>
  <si>
    <t>Индапамин</t>
  </si>
  <si>
    <t>капсулы 2,5мг</t>
  </si>
  <si>
    <t>Инсулин аспарат</t>
  </si>
  <si>
    <t>раствор для подкожного и внутривенного введения 100 ЕД/мл по 3 мл</t>
  </si>
  <si>
    <t xml:space="preserve">Кальция хлорид </t>
  </si>
  <si>
    <t>раствор для инъекций 10%, 5 мл</t>
  </si>
  <si>
    <t xml:space="preserve">Кальция глюконат </t>
  </si>
  <si>
    <t>Раствор для инъекций 10% 5 мл</t>
  </si>
  <si>
    <t>Канаглифлозин</t>
  </si>
  <si>
    <t>таблетки, покрытые пленочной оболочкой 100 мг</t>
  </si>
  <si>
    <t xml:space="preserve">Карведилол </t>
  </si>
  <si>
    <t>таблетки 6,25 мг</t>
  </si>
  <si>
    <t>таблетки 25 мг</t>
  </si>
  <si>
    <t xml:space="preserve">Комплекс аминокислот </t>
  </si>
  <si>
    <t>раствор для инфузий, 500 мл</t>
  </si>
  <si>
    <t>Левотироксин натрия</t>
  </si>
  <si>
    <t>таблетки 100 мкг</t>
  </si>
  <si>
    <t>таблетки 50 мкг</t>
  </si>
  <si>
    <t>таблетки 25 мкг</t>
  </si>
  <si>
    <t>Линаглиптин</t>
  </si>
  <si>
    <t>таблетки, покрытые пленочной оболочкой 5мг</t>
  </si>
  <si>
    <t xml:space="preserve">Лозартан </t>
  </si>
  <si>
    <t>таблетки, покрытые оболочкой 25 мг</t>
  </si>
  <si>
    <t>Менадиона натрия бисульфат</t>
  </si>
  <si>
    <t>раствор для инъекций 1% 1 мл</t>
  </si>
  <si>
    <t>Месалазин</t>
  </si>
  <si>
    <t>суппозитории ректальные 1000 мг</t>
  </si>
  <si>
    <t>таблетки с пролонгированным высвобождением 500 мг</t>
  </si>
  <si>
    <t>гранулы с пролонгированным высвобождением 2 г</t>
  </si>
  <si>
    <t xml:space="preserve">Метилдопа </t>
  </si>
  <si>
    <t>таблетки 250 мг</t>
  </si>
  <si>
    <t>Микофеноловая кислота</t>
  </si>
  <si>
    <t>капсулы 250 мг</t>
  </si>
  <si>
    <t>Мометазон</t>
  </si>
  <si>
    <t>мазь 0,1%</t>
  </si>
  <si>
    <t>Морфин</t>
  </si>
  <si>
    <t>раствор для инъекций 1% по 1 мл</t>
  </si>
  <si>
    <t xml:space="preserve">Натрия хлорид </t>
  </si>
  <si>
    <t xml:space="preserve">раствор для инфузий  0,9% 100мл </t>
  </si>
  <si>
    <t>раствор для инфузий 0,9%, по 200 мл</t>
  </si>
  <si>
    <t>раствор для инфузий 0,9% 500 мл в пластиковых контейнерах</t>
  </si>
  <si>
    <t xml:space="preserve">Неостигмина бромид </t>
  </si>
  <si>
    <t xml:space="preserve">раствор для инъекций 0,05% </t>
  </si>
  <si>
    <t>Нистатин</t>
  </si>
  <si>
    <t>таблетки, покрытые оболочкой 500000 ЕД</t>
  </si>
  <si>
    <t xml:space="preserve">Нифедипин </t>
  </si>
  <si>
    <t>таблетки, покрытые оболочкой  10 мг</t>
  </si>
  <si>
    <t>таблетки, покрытые оболочкой  20 мг</t>
  </si>
  <si>
    <t xml:space="preserve">Норэпинефрин </t>
  </si>
  <si>
    <t>концентрат для приготовления раствора для внутривенного введения 2 мг/мл 4 мл</t>
  </si>
  <si>
    <t xml:space="preserve">Октреотид </t>
  </si>
  <si>
    <t>раствор для инъекций 50 мкг/мл</t>
  </si>
  <si>
    <t>Оксолиновая мазь</t>
  </si>
  <si>
    <t>0,25% МАЗЬ</t>
  </si>
  <si>
    <t>Осельтамивир</t>
  </si>
  <si>
    <t>75мг таблетка</t>
  </si>
  <si>
    <t>Пантопразол</t>
  </si>
  <si>
    <t>порошок для приготовления раствора для инъекций 40 мг</t>
  </si>
  <si>
    <t xml:space="preserve">Парацетамол </t>
  </si>
  <si>
    <t>таблетки 500 мг</t>
  </si>
  <si>
    <t>Пенициламин</t>
  </si>
  <si>
    <t>таблетки, покрытые оболочкой 0,25 г</t>
  </si>
  <si>
    <t xml:space="preserve">Перметрин </t>
  </si>
  <si>
    <t>раствор для наружного применения 0,5% по 60 мл</t>
  </si>
  <si>
    <t>Платифиллин</t>
  </si>
  <si>
    <t xml:space="preserve">раствор для инъекций 0,2% по 1 мл  </t>
  </si>
  <si>
    <t xml:space="preserve">Прегабалин </t>
  </si>
  <si>
    <t>капсулы 75 мг</t>
  </si>
  <si>
    <t xml:space="preserve">Пропафенон </t>
  </si>
  <si>
    <t>таблетки, покрытые оболочкой 150 мг</t>
  </si>
  <si>
    <t xml:space="preserve">Пропранолол </t>
  </si>
  <si>
    <t>таблетки 10 мг</t>
  </si>
  <si>
    <t>Протамин</t>
  </si>
  <si>
    <t>раствор для инъекций 1000 МЕ/мл, 10 мл</t>
  </si>
  <si>
    <t xml:space="preserve">Рамиприл </t>
  </si>
  <si>
    <t>таблетки 5 мг</t>
  </si>
  <si>
    <t>Риоцигуат</t>
  </si>
  <si>
    <t>таблетки, покрытые пленочной оболочкой 2 мг</t>
  </si>
  <si>
    <t xml:space="preserve">Сальбутамол </t>
  </si>
  <si>
    <t>Фолиевая кислота</t>
  </si>
  <si>
    <t>раствор для небулайзера 5 мг/мл, 20 мл</t>
  </si>
  <si>
    <t>Севофлуран</t>
  </si>
  <si>
    <t>жидкость для ингаляций по 250 мл</t>
  </si>
  <si>
    <t xml:space="preserve">Силденафил </t>
  </si>
  <si>
    <t>таблетки, покрытые пленочной оболочкой 50 мг</t>
  </si>
  <si>
    <t>Таблетки, покрытые оболочкой 50 мг</t>
  </si>
  <si>
    <t>Спиронолактон</t>
  </si>
  <si>
    <t xml:space="preserve">таблетки 25 мг </t>
  </si>
  <si>
    <t>Спирт этиловый 96</t>
  </si>
  <si>
    <t>Этиловый спирт 96</t>
  </si>
  <si>
    <t xml:space="preserve">Сульфаметоксазол и Триметоприм </t>
  </si>
  <si>
    <t>таблетки 480 мг</t>
  </si>
  <si>
    <t>Сульпирид</t>
  </si>
  <si>
    <t>таблетки, покрытые пленочной оболочкой 200 мг</t>
  </si>
  <si>
    <t>Телмисартан</t>
  </si>
  <si>
    <t xml:space="preserve">Тиамазол </t>
  </si>
  <si>
    <t>таблетки, покрытые пленочной оболочкой 5 мг</t>
  </si>
  <si>
    <t xml:space="preserve">Тиамин </t>
  </si>
  <si>
    <t>раствор для инъекций 5% 1мл</t>
  </si>
  <si>
    <t xml:space="preserve">Торасемид </t>
  </si>
  <si>
    <t xml:space="preserve">Трамадол </t>
  </si>
  <si>
    <t>раствор для инъекций 5 % по 2 мл</t>
  </si>
  <si>
    <t>Транексамовая кислота</t>
  </si>
  <si>
    <t>раствор для внутривенных инъекций 500 мг/мл, 5 мл</t>
  </si>
  <si>
    <t>Тримеперидин</t>
  </si>
  <si>
    <t>раствор для инъекций 2% по 1 мл</t>
  </si>
  <si>
    <t>Уголь активированный</t>
  </si>
  <si>
    <t>капсулы 200мг</t>
  </si>
  <si>
    <t>Урокиназа</t>
  </si>
  <si>
    <t>лиофилизат для приготовления раствора для инфузий 500 000 МЕ</t>
  </si>
  <si>
    <t xml:space="preserve">Фенилэфрин </t>
  </si>
  <si>
    <t xml:space="preserve">раствор для инъекций 1% 1мл </t>
  </si>
  <si>
    <t xml:space="preserve">Фентанил </t>
  </si>
  <si>
    <t>раствор для инъекций 0,005% по 2 мл</t>
  </si>
  <si>
    <t xml:space="preserve">Флутиказон </t>
  </si>
  <si>
    <t>Назальный спрей.27.5 мкг/доза 120 доз</t>
  </si>
  <si>
    <t>таблетк 1 мг</t>
  </si>
  <si>
    <t xml:space="preserve">Формотерол и Будесонид </t>
  </si>
  <si>
    <t>порошок для ингаляций 160/4,5 мкг/доза 60 доз</t>
  </si>
  <si>
    <t>Эзомепразол</t>
  </si>
  <si>
    <t>таблетки, покрытые оболочкой 40 мг</t>
  </si>
  <si>
    <t>Эмпаглифлозин</t>
  </si>
  <si>
    <t>таблетки, покрытые пленочной оболочкой 10 мг</t>
  </si>
  <si>
    <t>Эналаприл</t>
  </si>
  <si>
    <t>раствор для внутривенного введения 1,25 мг/мл, 1 мл</t>
  </si>
  <si>
    <t>Эплеренон</t>
  </si>
  <si>
    <t>таблетки, покрытые пленочной оболочкой 25 мг</t>
  </si>
  <si>
    <t>доз</t>
  </si>
  <si>
    <t>мг</t>
  </si>
  <si>
    <t>шт</t>
  </si>
  <si>
    <t>Амидопириновая проба</t>
  </si>
  <si>
    <t xml:space="preserve"> проба 5%-100 мл</t>
  </si>
  <si>
    <t>фл.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</si>
  <si>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</si>
  <si>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</si>
  <si>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</si>
  <si>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</si>
  <si>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</si>
  <si>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</si>
  <si>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Йод</t>
  </si>
  <si>
    <t>спиртовый р-р йода 5%-500 мл</t>
  </si>
  <si>
    <t>Калия йодид</t>
  </si>
  <si>
    <t>раствор 3%-200 мл</t>
  </si>
  <si>
    <t>Калия перманганат</t>
  </si>
  <si>
    <t>по 0,02 гр</t>
  </si>
  <si>
    <t>Калия хлорид</t>
  </si>
  <si>
    <t>раствор 4%-200 мл</t>
  </si>
  <si>
    <t>Масло подсолнечное 10 мл</t>
  </si>
  <si>
    <t>Стерильно 10 мл</t>
  </si>
  <si>
    <t>Натрий бром</t>
  </si>
  <si>
    <t>раствор 5%-200 мл</t>
  </si>
  <si>
    <t>Натрия гидрокарбонат 4%-200,0</t>
  </si>
  <si>
    <t>Натрия хлорид 10%</t>
  </si>
  <si>
    <t>Натрия хлорид 2,5; натрия гидрокарбонат 2,5; глицерин 10гр; вода мятная до 100мл</t>
  </si>
  <si>
    <t>Раствор для инголяций 100мл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</si>
  <si>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</si>
  <si>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</si>
  <si>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</si>
  <si>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</si>
  <si>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</si>
  <si>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раствор 27,5%-500 мл</t>
  </si>
  <si>
    <t>Прокаин</t>
  </si>
  <si>
    <t>раствор 0,25%-200 мл</t>
  </si>
  <si>
    <t>раствор 0,5%-200 мл</t>
  </si>
  <si>
    <t>Разведение этилового спирта 96% на 70%</t>
  </si>
  <si>
    <t>спирт этиловый 70%</t>
  </si>
  <si>
    <t>Р-р проторгола 1% 10мл</t>
  </si>
  <si>
    <t>Раствор 1% 10мл</t>
  </si>
  <si>
    <t>Р-р Рингера 400 мл</t>
  </si>
  <si>
    <t>Р-р 400 мл стерильно</t>
  </si>
  <si>
    <t>Спирт этиловый 33%-200 мл</t>
  </si>
  <si>
    <t>Стерильно 33%-200мл</t>
  </si>
  <si>
    <t>Уксусная кислота</t>
  </si>
  <si>
    <t>раствор 70%-140 мл</t>
  </si>
  <si>
    <t>Уксусная кислота проба</t>
  </si>
  <si>
    <t>проба 30%-100 мл</t>
  </si>
  <si>
    <t>Фенолфталеиновая  проба</t>
  </si>
  <si>
    <t>проба 1%-100 мл</t>
  </si>
  <si>
    <t xml:space="preserve">Хлоргекседин </t>
  </si>
  <si>
    <t>раствор 0,05%-500 мл</t>
  </si>
  <si>
    <t>Натрия цитрат</t>
  </si>
  <si>
    <t>раствор 5 % 10 мл</t>
  </si>
  <si>
    <t>Растворы</t>
  </si>
  <si>
    <t>Лекарства</t>
  </si>
  <si>
    <t>№лота</t>
  </si>
  <si>
    <t>ТОО Келун Казфарм</t>
  </si>
  <si>
    <t>ТОО Жаийк-AS</t>
  </si>
  <si>
    <t>ТОО Асфарм</t>
  </si>
  <si>
    <t>ТОО ЭМИТИ Интернешнл</t>
  </si>
  <si>
    <t>ТОО Стофарм</t>
  </si>
  <si>
    <t>ТОО КФК Медсервис ПЛЮС</t>
  </si>
  <si>
    <t>ТО APF-Med</t>
  </si>
  <si>
    <t>ТОО INKAR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</si>
</sst>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.0_р_._-;\-* #,##0.0_р_._-;_-* &quot;-&quot;??_р_._-;_-@_-"/>
    <numFmt numFmtId="168" formatCode="_-* #,##0_р_._-;\-* #,##0_р_._-;_-* &quot;-&quot;??_р_._-;_-@_-"/>
    <numFmt numFmtId="169" formatCode="\ #,##0.00\ ;&quot; (&quot;#,##0.00\);&quot; -&quot;#\ ;@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1">
    <xf numFmtId="0" fontId="0" fillId="0" borderId="0"/>
    <xf numFmtId="0" fontId="2" fillId="0" borderId="0"/>
    <xf numFmtId="0" fontId="24" fillId="0" borderId="0"/>
    <xf numFmtId="0" fontId="20" fillId="0" borderId="0"/>
    <xf numFmtId="0" fontId="2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2" applyNumberFormat="0" applyAlignment="0" applyProtection="0"/>
    <xf numFmtId="0" fontId="6" fillId="11" borderId="3" applyNumberFormat="0" applyAlignment="0" applyProtection="0"/>
    <xf numFmtId="0" fontId="7" fillId="11" borderId="2" applyNumberFormat="0" applyAlignment="0" applyProtection="0"/>
    <xf numFmtId="167" fontId="2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12" borderId="8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" fillId="0" borderId="0"/>
    <xf numFmtId="0" fontId="2" fillId="0" borderId="0"/>
    <xf numFmtId="0" fontId="3" fillId="0" borderId="0"/>
    <xf numFmtId="0" fontId="20" fillId="0" borderId="0"/>
    <xf numFmtId="0" fontId="23" fillId="0" borderId="0">
      <alignment horizontal="left"/>
    </xf>
    <xf numFmtId="0" fontId="1" fillId="0" borderId="0"/>
    <xf numFmtId="0" fontId="26" fillId="0" borderId="0"/>
    <xf numFmtId="0" fontId="20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0" fillId="0" borderId="0"/>
    <xf numFmtId="0" fontId="2" fillId="0" borderId="0">
      <alignment horizontal="center"/>
    </xf>
    <xf numFmtId="0" fontId="27" fillId="0" borderId="0"/>
    <xf numFmtId="0" fontId="25" fillId="0" borderId="0"/>
    <xf numFmtId="0" fontId="20" fillId="0" borderId="0"/>
    <xf numFmtId="0" fontId="25" fillId="0" borderId="0"/>
    <xf numFmtId="0" fontId="27" fillId="0" borderId="0"/>
    <xf numFmtId="0" fontId="2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9" applyNumberFormat="0" applyFont="0" applyAlignment="0" applyProtection="0"/>
    <xf numFmtId="9" fontId="2" fillId="0" borderId="0" applyFont="0" applyFill="0" applyBorder="0" applyAlignment="0" applyProtection="0"/>
    <xf numFmtId="0" fontId="17" fillId="0" borderId="10" applyNumberFormat="0" applyFill="0" applyAlignment="0" applyProtection="0"/>
    <xf numFmtId="0" fontId="20" fillId="0" borderId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5" fillId="0" borderId="0" applyFill="0" applyBorder="0" applyAlignment="0" applyProtection="0"/>
    <xf numFmtId="164" fontId="1" fillId="0" borderId="0" applyFont="0" applyFill="0" applyBorder="0" applyAlignment="0" applyProtection="0"/>
    <xf numFmtId="0" fontId="19" fillId="3" borderId="0" applyNumberFormat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3" fillId="0" borderId="0"/>
  </cellStyleXfs>
  <cellXfs count="40">
    <xf numFmtId="0" fontId="0" fillId="0" borderId="0" xfId="0"/>
    <xf numFmtId="2" fontId="28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left" vertical="center" wrapText="1"/>
    </xf>
    <xf numFmtId="2" fontId="21" fillId="15" borderId="1" xfId="42" applyNumberFormat="1" applyFont="1" applyFill="1" applyBorder="1" applyAlignment="1">
      <alignment horizontal="center" vertical="center" wrapText="1"/>
    </xf>
    <xf numFmtId="2" fontId="22" fillId="15" borderId="1" xfId="37" applyNumberFormat="1" applyFont="1" applyFill="1" applyBorder="1" applyAlignment="1" applyProtection="1">
      <alignment horizontal="center" vertical="center" wrapText="1"/>
    </xf>
    <xf numFmtId="2" fontId="22" fillId="15" borderId="1" xfId="24" applyNumberFormat="1" applyFont="1" applyFill="1" applyBorder="1" applyAlignment="1" applyProtection="1">
      <alignment horizontal="left" vertical="center" wrapText="1"/>
    </xf>
    <xf numFmtId="2" fontId="28" fillId="15" borderId="1" xfId="0" applyNumberFormat="1" applyFont="1" applyFill="1" applyBorder="1" applyAlignment="1">
      <alignment horizontal="center" vertical="center" wrapText="1"/>
    </xf>
    <xf numFmtId="2" fontId="22" fillId="15" borderId="1" xfId="24" applyNumberFormat="1" applyFont="1" applyFill="1" applyBorder="1" applyAlignment="1" applyProtection="1">
      <alignment horizontal="center" vertical="center" wrapText="1"/>
    </xf>
    <xf numFmtId="2" fontId="22" fillId="15" borderId="1" xfId="24" applyNumberFormat="1" applyFont="1" applyFill="1" applyBorder="1" applyAlignment="1">
      <alignment horizontal="center" vertical="center" wrapText="1"/>
    </xf>
    <xf numFmtId="2" fontId="28" fillId="15" borderId="1" xfId="24" applyNumberFormat="1" applyFont="1" applyFill="1" applyBorder="1" applyAlignment="1">
      <alignment horizontal="left" vertical="center" wrapText="1"/>
    </xf>
    <xf numFmtId="2" fontId="28" fillId="15" borderId="1" xfId="24" applyNumberFormat="1" applyFont="1" applyFill="1" applyBorder="1" applyAlignment="1">
      <alignment horizontal="center" vertical="center" wrapText="1"/>
    </xf>
    <xf numFmtId="2" fontId="22" fillId="15" borderId="1" xfId="65" applyNumberFormat="1" applyFont="1" applyFill="1" applyBorder="1" applyAlignment="1" applyProtection="1">
      <alignment horizontal="center" vertical="center" wrapText="1"/>
    </xf>
    <xf numFmtId="2" fontId="22" fillId="15" borderId="1" xfId="37" applyNumberFormat="1" applyFont="1" applyFill="1" applyBorder="1" applyAlignment="1" applyProtection="1">
      <alignment horizontal="left" vertical="center" wrapText="1"/>
    </xf>
    <xf numFmtId="2" fontId="22" fillId="15" borderId="1" xfId="24" applyNumberFormat="1" applyFont="1" applyFill="1" applyBorder="1" applyAlignment="1">
      <alignment horizontal="left" vertical="center" wrapText="1"/>
    </xf>
    <xf numFmtId="2" fontId="29" fillId="0" borderId="0" xfId="0" applyNumberFormat="1" applyFont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 wrapText="1"/>
    </xf>
    <xf numFmtId="1" fontId="29" fillId="15" borderId="1" xfId="0" applyNumberFormat="1" applyFont="1" applyFill="1" applyBorder="1" applyAlignment="1">
      <alignment horizontal="center" vertical="center" wrapText="1"/>
    </xf>
    <xf numFmtId="1" fontId="22" fillId="15" borderId="1" xfId="37" applyNumberFormat="1" applyFont="1" applyFill="1" applyBorder="1" applyAlignment="1" applyProtection="1">
      <alignment horizontal="center" vertical="center" wrapText="1"/>
    </xf>
    <xf numFmtId="4" fontId="28" fillId="0" borderId="0" xfId="0" applyNumberFormat="1" applyFont="1" applyAlignment="1">
      <alignment horizontal="center" vertical="center" wrapText="1"/>
    </xf>
    <xf numFmtId="4" fontId="21" fillId="15" borderId="1" xfId="42" applyNumberFormat="1" applyFont="1" applyFill="1" applyBorder="1" applyAlignment="1">
      <alignment horizontal="center" vertical="center" wrapText="1"/>
    </xf>
    <xf numFmtId="2" fontId="28" fillId="15" borderId="0" xfId="0" applyNumberFormat="1" applyFont="1" applyFill="1" applyAlignment="1">
      <alignment horizontal="center" vertical="center" wrapText="1"/>
    </xf>
    <xf numFmtId="2" fontId="29" fillId="15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8" fillId="16" borderId="1" xfId="0" applyNumberFormat="1" applyFont="1" applyFill="1" applyBorder="1" applyAlignment="1">
      <alignment horizontal="center" vertical="center" wrapText="1"/>
    </xf>
    <xf numFmtId="4" fontId="22" fillId="15" borderId="1" xfId="24" applyNumberFormat="1" applyFont="1" applyFill="1" applyBorder="1" applyAlignment="1">
      <alignment horizontal="center" vertical="center" wrapText="1"/>
    </xf>
    <xf numFmtId="2" fontId="22" fillId="15" borderId="1" xfId="0" applyNumberFormat="1" applyFont="1" applyFill="1" applyBorder="1" applyAlignment="1">
      <alignment horizontal="center" vertical="center" wrapText="1"/>
    </xf>
    <xf numFmtId="1" fontId="22" fillId="0" borderId="1" xfId="37" applyNumberFormat="1" applyFont="1" applyFill="1" applyBorder="1" applyAlignment="1" applyProtection="1">
      <alignment horizontal="center" vertical="center" wrapText="1"/>
    </xf>
    <xf numFmtId="2" fontId="22" fillId="0" borderId="1" xfId="24" applyNumberFormat="1" applyFont="1" applyFill="1" applyBorder="1" applyAlignment="1" applyProtection="1">
      <alignment horizontal="left" vertical="center" wrapText="1"/>
    </xf>
    <xf numFmtId="2" fontId="28" fillId="0" borderId="1" xfId="24" applyNumberFormat="1" applyFont="1" applyFill="1" applyBorder="1" applyAlignment="1">
      <alignment horizontal="left" vertical="center" wrapText="1"/>
    </xf>
    <xf numFmtId="2" fontId="28" fillId="0" borderId="1" xfId="24" applyNumberFormat="1" applyFont="1" applyFill="1" applyBorder="1" applyAlignment="1">
      <alignment horizontal="center" vertical="center" wrapText="1"/>
    </xf>
    <xf numFmtId="2" fontId="22" fillId="0" borderId="1" xfId="24" applyNumberFormat="1" applyFont="1" applyFill="1" applyBorder="1" applyAlignment="1" applyProtection="1">
      <alignment horizontal="center" vertical="center" wrapText="1"/>
    </xf>
    <xf numFmtId="4" fontId="22" fillId="0" borderId="1" xfId="24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21" fillId="15" borderId="1" xfId="37" applyNumberFormat="1" applyFont="1" applyFill="1" applyBorder="1" applyAlignment="1" applyProtection="1">
      <alignment vertical="center" wrapText="1"/>
    </xf>
    <xf numFmtId="4" fontId="28" fillId="15" borderId="0" xfId="0" applyNumberFormat="1" applyFont="1" applyFill="1" applyAlignment="1">
      <alignment horizontal="center" vertical="center" wrapText="1"/>
    </xf>
    <xf numFmtId="2" fontId="22" fillId="16" borderId="1" xfId="0" applyNumberFormat="1" applyFont="1" applyFill="1" applyBorder="1" applyAlignment="1">
      <alignment horizontal="center" vertical="center" wrapText="1"/>
    </xf>
    <xf numFmtId="2" fontId="22" fillId="15" borderId="1" xfId="24" applyNumberFormat="1" applyFont="1" applyFill="1" applyBorder="1" applyAlignment="1" applyProtection="1">
      <alignment vertical="center" wrapText="1"/>
    </xf>
    <xf numFmtId="2" fontId="29" fillId="15" borderId="1" xfId="0" applyNumberFormat="1" applyFont="1" applyFill="1" applyBorder="1" applyAlignment="1">
      <alignment horizontal="center" vertical="center" wrapText="1"/>
    </xf>
  </cellXfs>
  <cellStyles count="71">
    <cellStyle name="_Бюджетная заявка 2010-2012" xfId="2"/>
    <cellStyle name="_КДЛ общ.заявка по бюджету и хоз.расч.на 2013г" xfId="3"/>
    <cellStyle name="_план на медикаменты 2013 год" xfId="4"/>
    <cellStyle name="Normal 2" xfId="66"/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Денежный 2" xfId="14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10" xfId="23"/>
    <cellStyle name="Обычный 10 2" xfId="24"/>
    <cellStyle name="Обычный 11" xfId="1"/>
    <cellStyle name="Обычный 11 2" xfId="67"/>
    <cellStyle name="Обычный 2" xfId="25"/>
    <cellStyle name="Обычный 2 2" xfId="26"/>
    <cellStyle name="Обычный 2 2 2" xfId="27"/>
    <cellStyle name="Обычный 2 3" xfId="28"/>
    <cellStyle name="Обычный 2 3 2" xfId="68"/>
    <cellStyle name="Обычный 2 4" xfId="29"/>
    <cellStyle name="Обычный 2_Завявка аритмология на 2013 доп сокра" xfId="30"/>
    <cellStyle name="Обычный 3" xfId="31"/>
    <cellStyle name="Обычный 3 2" xfId="32"/>
    <cellStyle name="Обычный 3 2 2" xfId="65"/>
    <cellStyle name="Обычный 3 3" xfId="33"/>
    <cellStyle name="Обычный 4" xfId="34"/>
    <cellStyle name="Обычный 4 5" xfId="35"/>
    <cellStyle name="Обычный 5" xfId="36"/>
    <cellStyle name="Обычный 5 2" xfId="37"/>
    <cellStyle name="Обычный 6" xfId="38"/>
    <cellStyle name="Обычный 6 2" xfId="69"/>
    <cellStyle name="Обычный 7" xfId="39"/>
    <cellStyle name="Обычный 8" xfId="40"/>
    <cellStyle name="Обычный 9" xfId="41"/>
    <cellStyle name="Обычный 9 2" xfId="70"/>
    <cellStyle name="Обычный_411 сп.пл.13 переделан" xfId="42"/>
    <cellStyle name="Плохой 2" xfId="43"/>
    <cellStyle name="Пояснение 2" xfId="44"/>
    <cellStyle name="Примечание 2" xfId="45"/>
    <cellStyle name="Процентный 2" xfId="46"/>
    <cellStyle name="Связанная ячейка 2" xfId="47"/>
    <cellStyle name="Стиль 1" xfId="48"/>
    <cellStyle name="Текст предупреждения 2" xfId="49"/>
    <cellStyle name="Тысячи [0]_laroux" xfId="50"/>
    <cellStyle name="Тысячи_laroux" xfId="51"/>
    <cellStyle name="Финансовый 2" xfId="53"/>
    <cellStyle name="Финансовый 2 2" xfId="62"/>
    <cellStyle name="Финансовый 2 2 2" xfId="63"/>
    <cellStyle name="Финансовый 2 3" xfId="64"/>
    <cellStyle name="Финансовый 2 4" xfId="60"/>
    <cellStyle name="Финансовый 3" xfId="54"/>
    <cellStyle name="Финансовый 3 2" xfId="61"/>
    <cellStyle name="Финансовый 4" xfId="55"/>
    <cellStyle name="Финансовый 5" xfId="56"/>
    <cellStyle name="Финансовый 6" xfId="57"/>
    <cellStyle name="Финансовый 7" xfId="58"/>
    <cellStyle name="Финансовый 8" xfId="52"/>
    <cellStyle name="Хороший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4"/>
  <sheetViews>
    <sheetView tabSelected="1" topLeftCell="A7" zoomScaleNormal="100" workbookViewId="0">
      <selection activeCell="K19" sqref="K19"/>
    </sheetView>
  </sheetViews>
  <sheetFormatPr defaultColWidth="8.85546875" defaultRowHeight="12.75" x14ac:dyDescent="0.25"/>
  <cols>
    <col min="1" max="1" width="8.85546875" style="15"/>
    <col min="2" max="2" width="36" style="2" customWidth="1"/>
    <col min="3" max="3" width="34.85546875" style="2" customWidth="1"/>
    <col min="4" max="4" width="11.42578125" style="1" customWidth="1"/>
    <col min="5" max="6" width="14.85546875" style="1" customWidth="1"/>
    <col min="7" max="7" width="16.140625" style="18" customWidth="1"/>
    <col min="8" max="8" width="16.42578125" style="33" customWidth="1"/>
    <col min="9" max="9" width="15" style="33" customWidth="1"/>
    <col min="10" max="10" width="15.42578125" style="33" customWidth="1"/>
    <col min="11" max="11" width="15" style="33" customWidth="1"/>
    <col min="12" max="13" width="17.28515625" style="33" customWidth="1"/>
    <col min="14" max="15" width="15.140625" style="20" customWidth="1"/>
    <col min="16" max="16384" width="8.85546875" style="1"/>
  </cols>
  <sheetData>
    <row r="1" spans="1:15" s="14" customFormat="1" ht="25.5" x14ac:dyDescent="0.25">
      <c r="A1" s="16" t="s">
        <v>247</v>
      </c>
      <c r="B1" s="21" t="s">
        <v>0</v>
      </c>
      <c r="C1" s="21" t="s">
        <v>4</v>
      </c>
      <c r="D1" s="21" t="s">
        <v>1</v>
      </c>
      <c r="E1" s="3" t="s">
        <v>2</v>
      </c>
      <c r="F1" s="3"/>
      <c r="G1" s="19" t="s">
        <v>3</v>
      </c>
      <c r="H1" s="22" t="s">
        <v>248</v>
      </c>
      <c r="I1" s="22" t="s">
        <v>249</v>
      </c>
      <c r="J1" s="22" t="s">
        <v>250</v>
      </c>
      <c r="K1" s="22" t="s">
        <v>251</v>
      </c>
      <c r="L1" s="22" t="s">
        <v>252</v>
      </c>
      <c r="M1" s="22" t="s">
        <v>253</v>
      </c>
      <c r="N1" s="21" t="s">
        <v>254</v>
      </c>
      <c r="O1" s="21" t="s">
        <v>255</v>
      </c>
    </row>
    <row r="2" spans="1:15" x14ac:dyDescent="0.25">
      <c r="A2" s="39" t="s">
        <v>246</v>
      </c>
      <c r="B2" s="39"/>
      <c r="C2" s="39"/>
      <c r="D2" s="39"/>
      <c r="E2" s="39"/>
      <c r="F2" s="39"/>
      <c r="G2" s="39"/>
      <c r="H2" s="23"/>
      <c r="I2" s="23"/>
      <c r="J2" s="23"/>
      <c r="K2" s="23"/>
      <c r="L2" s="23"/>
      <c r="M2" s="23"/>
      <c r="N2" s="6"/>
      <c r="O2" s="6"/>
    </row>
    <row r="3" spans="1:15" ht="38.25" x14ac:dyDescent="0.25">
      <c r="A3" s="17">
        <v>1</v>
      </c>
      <c r="B3" s="5" t="s">
        <v>5</v>
      </c>
      <c r="C3" s="5" t="s">
        <v>6</v>
      </c>
      <c r="D3" s="6" t="s">
        <v>191</v>
      </c>
      <c r="E3" s="7">
        <v>100</v>
      </c>
      <c r="F3" s="7">
        <f>G3/E3</f>
        <v>3078.7189000000003</v>
      </c>
      <c r="G3" s="25">
        <v>307871.89</v>
      </c>
      <c r="H3" s="23"/>
      <c r="I3" s="23"/>
      <c r="J3" s="23"/>
      <c r="K3" s="23"/>
      <c r="L3" s="23"/>
      <c r="M3" s="23"/>
      <c r="N3" s="6"/>
      <c r="O3" s="24">
        <v>3000</v>
      </c>
    </row>
    <row r="4" spans="1:15" s="20" customFormat="1" ht="25.5" x14ac:dyDescent="0.25">
      <c r="A4" s="17">
        <v>2</v>
      </c>
      <c r="B4" s="5" t="s">
        <v>7</v>
      </c>
      <c r="C4" s="9" t="s">
        <v>8</v>
      </c>
      <c r="D4" s="6" t="s">
        <v>191</v>
      </c>
      <c r="E4" s="10">
        <v>30</v>
      </c>
      <c r="F4" s="7">
        <f t="shared" ref="F4:F66" si="0">G4/E4</f>
        <v>544.57000000000005</v>
      </c>
      <c r="G4" s="25">
        <v>16337.100000000002</v>
      </c>
      <c r="H4" s="6"/>
      <c r="I4" s="6"/>
      <c r="J4" s="6"/>
      <c r="K4" s="6"/>
      <c r="L4" s="6"/>
      <c r="M4" s="6"/>
      <c r="N4" s="6"/>
      <c r="O4" s="6"/>
    </row>
    <row r="5" spans="1:15" s="20" customFormat="1" x14ac:dyDescent="0.25">
      <c r="A5" s="17">
        <v>3</v>
      </c>
      <c r="B5" s="5" t="s">
        <v>9</v>
      </c>
      <c r="C5" s="5" t="s">
        <v>10</v>
      </c>
      <c r="D5" s="6" t="s">
        <v>191</v>
      </c>
      <c r="E5" s="11">
        <v>4000</v>
      </c>
      <c r="F5" s="7">
        <f t="shared" si="0"/>
        <v>10.09</v>
      </c>
      <c r="G5" s="25">
        <v>40360</v>
      </c>
      <c r="H5" s="6"/>
      <c r="I5" s="6"/>
      <c r="J5" s="6"/>
      <c r="K5" s="6"/>
      <c r="L5" s="6"/>
      <c r="M5" s="6"/>
      <c r="N5" s="6"/>
      <c r="O5" s="24">
        <v>10.09</v>
      </c>
    </row>
    <row r="6" spans="1:15" s="20" customFormat="1" ht="25.5" x14ac:dyDescent="0.25">
      <c r="A6" s="17">
        <v>4</v>
      </c>
      <c r="B6" s="5" t="s">
        <v>11</v>
      </c>
      <c r="C6" s="5" t="s">
        <v>13</v>
      </c>
      <c r="D6" s="6" t="s">
        <v>191</v>
      </c>
      <c r="E6" s="7">
        <v>6</v>
      </c>
      <c r="F6" s="7">
        <f t="shared" si="0"/>
        <v>168750.065</v>
      </c>
      <c r="G6" s="25">
        <v>1012500.39</v>
      </c>
      <c r="H6" s="6"/>
      <c r="I6" s="6"/>
      <c r="J6" s="6"/>
      <c r="K6" s="6"/>
      <c r="L6" s="6"/>
      <c r="M6" s="6"/>
      <c r="N6" s="6"/>
      <c r="O6" s="6"/>
    </row>
    <row r="7" spans="1:15" s="20" customFormat="1" ht="25.5" x14ac:dyDescent="0.25">
      <c r="A7" s="17">
        <v>5</v>
      </c>
      <c r="B7" s="5" t="s">
        <v>14</v>
      </c>
      <c r="C7" s="5" t="s">
        <v>15</v>
      </c>
      <c r="D7" s="6" t="s">
        <v>191</v>
      </c>
      <c r="E7" s="11">
        <v>1000</v>
      </c>
      <c r="F7" s="7">
        <f t="shared" si="0"/>
        <v>29.25</v>
      </c>
      <c r="G7" s="25">
        <v>29250</v>
      </c>
      <c r="H7" s="6"/>
      <c r="I7" s="6"/>
      <c r="J7" s="6"/>
      <c r="K7" s="6"/>
      <c r="L7" s="6"/>
      <c r="M7" s="6"/>
      <c r="N7" s="6"/>
      <c r="O7" s="6"/>
    </row>
    <row r="8" spans="1:15" ht="25.5" x14ac:dyDescent="0.25">
      <c r="A8" s="17">
        <v>6</v>
      </c>
      <c r="B8" s="5" t="s">
        <v>14</v>
      </c>
      <c r="C8" s="9" t="s">
        <v>16</v>
      </c>
      <c r="D8" s="6" t="s">
        <v>191</v>
      </c>
      <c r="E8" s="10">
        <v>3000</v>
      </c>
      <c r="F8" s="7">
        <f t="shared" si="0"/>
        <v>188.76</v>
      </c>
      <c r="G8" s="25">
        <v>566280</v>
      </c>
      <c r="H8" s="23"/>
      <c r="I8" s="23"/>
      <c r="J8" s="23"/>
      <c r="K8" s="26">
        <v>93.5</v>
      </c>
      <c r="L8" s="23"/>
      <c r="M8" s="23"/>
      <c r="N8" s="6"/>
      <c r="O8" s="24">
        <v>90</v>
      </c>
    </row>
    <row r="9" spans="1:15" x14ac:dyDescent="0.25">
      <c r="A9" s="17">
        <v>7</v>
      </c>
      <c r="B9" s="5" t="s">
        <v>12</v>
      </c>
      <c r="C9" s="5" t="s">
        <v>17</v>
      </c>
      <c r="D9" s="6" t="s">
        <v>191</v>
      </c>
      <c r="E9" s="11">
        <v>670</v>
      </c>
      <c r="F9" s="7">
        <f t="shared" si="0"/>
        <v>14.45</v>
      </c>
      <c r="G9" s="25">
        <v>9681.5</v>
      </c>
      <c r="H9" s="23"/>
      <c r="I9" s="23"/>
      <c r="J9" s="23"/>
      <c r="K9" s="23"/>
      <c r="L9" s="23"/>
      <c r="M9" s="23"/>
      <c r="N9" s="6"/>
      <c r="O9" s="24">
        <v>14.45</v>
      </c>
    </row>
    <row r="10" spans="1:15" s="20" customFormat="1" x14ac:dyDescent="0.25">
      <c r="A10" s="17">
        <v>8</v>
      </c>
      <c r="B10" s="5" t="s">
        <v>18</v>
      </c>
      <c r="C10" s="5" t="s">
        <v>19</v>
      </c>
      <c r="D10" s="6" t="s">
        <v>191</v>
      </c>
      <c r="E10" s="7">
        <v>1100</v>
      </c>
      <c r="F10" s="7">
        <f t="shared" si="0"/>
        <v>1.97</v>
      </c>
      <c r="G10" s="25">
        <v>2167</v>
      </c>
      <c r="H10" s="6"/>
      <c r="I10" s="6"/>
      <c r="J10" s="6"/>
      <c r="K10" s="6"/>
      <c r="L10" s="6"/>
      <c r="M10" s="6"/>
      <c r="N10" s="6"/>
      <c r="O10" s="24">
        <v>1.97</v>
      </c>
    </row>
    <row r="11" spans="1:15" s="20" customFormat="1" x14ac:dyDescent="0.25">
      <c r="A11" s="17">
        <v>9</v>
      </c>
      <c r="B11" s="5" t="s">
        <v>20</v>
      </c>
      <c r="C11" s="12" t="s">
        <v>22</v>
      </c>
      <c r="D11" s="6" t="s">
        <v>191</v>
      </c>
      <c r="E11" s="7">
        <v>1000</v>
      </c>
      <c r="F11" s="7">
        <f t="shared" si="0"/>
        <v>110.5</v>
      </c>
      <c r="G11" s="25">
        <v>110500</v>
      </c>
      <c r="H11" s="6"/>
      <c r="I11" s="6"/>
      <c r="J11" s="6"/>
      <c r="K11" s="6"/>
      <c r="L11" s="6"/>
      <c r="M11" s="6"/>
      <c r="N11" s="6"/>
      <c r="O11" s="6"/>
    </row>
    <row r="12" spans="1:15" s="20" customFormat="1" x14ac:dyDescent="0.25">
      <c r="A12" s="17">
        <v>10</v>
      </c>
      <c r="B12" s="5" t="s">
        <v>21</v>
      </c>
      <c r="C12" s="5" t="s">
        <v>23</v>
      </c>
      <c r="D12" s="6" t="s">
        <v>191</v>
      </c>
      <c r="E12" s="7">
        <v>77</v>
      </c>
      <c r="F12" s="7">
        <f t="shared" si="0"/>
        <v>43.52</v>
      </c>
      <c r="G12" s="25">
        <v>3351.0400000000004</v>
      </c>
      <c r="H12" s="6"/>
      <c r="I12" s="6"/>
      <c r="J12" s="6"/>
      <c r="K12" s="6"/>
      <c r="L12" s="6"/>
      <c r="M12" s="6"/>
      <c r="N12" s="6"/>
      <c r="O12" s="24">
        <v>43.52</v>
      </c>
    </row>
    <row r="13" spans="1:15" s="20" customFormat="1" ht="25.5" x14ac:dyDescent="0.25">
      <c r="A13" s="17">
        <v>11</v>
      </c>
      <c r="B13" s="5" t="s">
        <v>24</v>
      </c>
      <c r="C13" s="5" t="s">
        <v>25</v>
      </c>
      <c r="D13" s="6" t="s">
        <v>191</v>
      </c>
      <c r="E13" s="11">
        <v>1000</v>
      </c>
      <c r="F13" s="7">
        <f t="shared" si="0"/>
        <v>122.03</v>
      </c>
      <c r="G13" s="25">
        <v>122030</v>
      </c>
      <c r="H13" s="6"/>
      <c r="I13" s="6"/>
      <c r="J13" s="6"/>
      <c r="K13" s="6"/>
      <c r="L13" s="6"/>
      <c r="M13" s="6"/>
      <c r="N13" s="6"/>
      <c r="O13" s="24">
        <v>122.03</v>
      </c>
    </row>
    <row r="14" spans="1:15" s="20" customFormat="1" ht="25.5" x14ac:dyDescent="0.25">
      <c r="A14" s="17">
        <v>12</v>
      </c>
      <c r="B14" s="5" t="s">
        <v>24</v>
      </c>
      <c r="C14" s="5" t="s">
        <v>26</v>
      </c>
      <c r="D14" s="6" t="s">
        <v>191</v>
      </c>
      <c r="E14" s="11">
        <v>9100</v>
      </c>
      <c r="F14" s="7">
        <f t="shared" si="0"/>
        <v>85</v>
      </c>
      <c r="G14" s="25">
        <v>773500</v>
      </c>
      <c r="H14" s="6"/>
      <c r="I14" s="6"/>
      <c r="J14" s="6"/>
      <c r="K14" s="6"/>
      <c r="L14" s="6"/>
      <c r="M14" s="6"/>
      <c r="N14" s="6"/>
      <c r="O14" s="24">
        <v>85</v>
      </c>
    </row>
    <row r="15" spans="1:15" s="20" customFormat="1" ht="25.5" x14ac:dyDescent="0.25">
      <c r="A15" s="17">
        <v>13</v>
      </c>
      <c r="B15" s="5" t="s">
        <v>27</v>
      </c>
      <c r="C15" s="9" t="s">
        <v>28</v>
      </c>
      <c r="D15" s="6" t="s">
        <v>191</v>
      </c>
      <c r="E15" s="10">
        <v>300</v>
      </c>
      <c r="F15" s="7">
        <f t="shared" si="0"/>
        <v>91.2</v>
      </c>
      <c r="G15" s="25">
        <v>27360</v>
      </c>
      <c r="H15" s="6"/>
      <c r="I15" s="6"/>
      <c r="J15" s="6"/>
      <c r="K15" s="6"/>
      <c r="L15" s="6"/>
      <c r="M15" s="6"/>
      <c r="N15" s="6"/>
      <c r="O15" s="24">
        <v>91.2</v>
      </c>
    </row>
    <row r="16" spans="1:15" x14ac:dyDescent="0.25">
      <c r="A16" s="17">
        <v>14</v>
      </c>
      <c r="B16" s="5" t="s">
        <v>29</v>
      </c>
      <c r="C16" s="5" t="s">
        <v>30</v>
      </c>
      <c r="D16" s="6" t="s">
        <v>191</v>
      </c>
      <c r="E16" s="7">
        <v>4000</v>
      </c>
      <c r="F16" s="7">
        <f t="shared" si="0"/>
        <v>10.98</v>
      </c>
      <c r="G16" s="25">
        <v>43920</v>
      </c>
      <c r="H16" s="23"/>
      <c r="I16" s="23"/>
      <c r="J16" s="23"/>
      <c r="K16" s="23"/>
      <c r="L16" s="24">
        <v>10</v>
      </c>
      <c r="M16" s="23"/>
      <c r="N16" s="6"/>
      <c r="O16" s="6"/>
    </row>
    <row r="17" spans="1:15" s="20" customFormat="1" x14ac:dyDescent="0.25">
      <c r="A17" s="17">
        <v>15</v>
      </c>
      <c r="B17" s="5" t="s">
        <v>31</v>
      </c>
      <c r="C17" s="9" t="s">
        <v>32</v>
      </c>
      <c r="D17" s="6" t="s">
        <v>191</v>
      </c>
      <c r="E17" s="10">
        <v>400</v>
      </c>
      <c r="F17" s="7">
        <f t="shared" si="0"/>
        <v>9.2100000000000009</v>
      </c>
      <c r="G17" s="25">
        <v>3684.0000000000005</v>
      </c>
      <c r="H17" s="6"/>
      <c r="I17" s="6"/>
      <c r="J17" s="6"/>
      <c r="K17" s="6"/>
      <c r="L17" s="6"/>
      <c r="M17" s="6"/>
      <c r="N17" s="6"/>
      <c r="O17" s="6"/>
    </row>
    <row r="18" spans="1:15" x14ac:dyDescent="0.25">
      <c r="A18" s="17">
        <v>16</v>
      </c>
      <c r="B18" s="5" t="s">
        <v>33</v>
      </c>
      <c r="C18" s="9" t="s">
        <v>34</v>
      </c>
      <c r="D18" s="6" t="s">
        <v>191</v>
      </c>
      <c r="E18" s="10">
        <v>1200</v>
      </c>
      <c r="F18" s="7">
        <f t="shared" si="0"/>
        <v>102.06</v>
      </c>
      <c r="G18" s="25">
        <v>122472</v>
      </c>
      <c r="H18" s="23"/>
      <c r="I18" s="23"/>
      <c r="J18" s="23"/>
      <c r="K18" s="37">
        <v>88.332999999999998</v>
      </c>
      <c r="L18" s="23"/>
      <c r="M18" s="23"/>
      <c r="N18" s="6"/>
      <c r="O18" s="6"/>
    </row>
    <row r="19" spans="1:15" s="20" customFormat="1" x14ac:dyDescent="0.25">
      <c r="A19" s="17">
        <v>17</v>
      </c>
      <c r="B19" s="5" t="s">
        <v>35</v>
      </c>
      <c r="C19" s="5" t="s">
        <v>36</v>
      </c>
      <c r="D19" s="6" t="s">
        <v>191</v>
      </c>
      <c r="E19" s="11">
        <v>70</v>
      </c>
      <c r="F19" s="7">
        <f t="shared" si="0"/>
        <v>136.37</v>
      </c>
      <c r="G19" s="25">
        <v>9545.9</v>
      </c>
      <c r="H19" s="6"/>
      <c r="I19" s="6"/>
      <c r="J19" s="6"/>
      <c r="K19" s="6"/>
      <c r="L19" s="6"/>
      <c r="M19" s="6"/>
      <c r="N19" s="6"/>
      <c r="O19" s="6"/>
    </row>
    <row r="20" spans="1:15" s="20" customFormat="1" x14ac:dyDescent="0.25">
      <c r="A20" s="17">
        <v>18</v>
      </c>
      <c r="B20" s="5" t="s">
        <v>37</v>
      </c>
      <c r="C20" s="9" t="s">
        <v>38</v>
      </c>
      <c r="D20" s="6" t="s">
        <v>191</v>
      </c>
      <c r="E20" s="10">
        <v>300</v>
      </c>
      <c r="F20" s="7">
        <f t="shared" si="0"/>
        <v>11.73</v>
      </c>
      <c r="G20" s="25">
        <v>3519</v>
      </c>
      <c r="H20" s="6"/>
      <c r="I20" s="6"/>
      <c r="J20" s="6"/>
      <c r="K20" s="6"/>
      <c r="L20" s="6"/>
      <c r="M20" s="6"/>
      <c r="N20" s="6"/>
      <c r="O20" s="6"/>
    </row>
    <row r="21" spans="1:15" s="33" customFormat="1" ht="25.5" x14ac:dyDescent="0.25">
      <c r="A21" s="27">
        <v>19</v>
      </c>
      <c r="B21" s="28" t="s">
        <v>37</v>
      </c>
      <c r="C21" s="29" t="s">
        <v>39</v>
      </c>
      <c r="D21" s="23" t="s">
        <v>191</v>
      </c>
      <c r="E21" s="30">
        <v>600</v>
      </c>
      <c r="F21" s="31">
        <f t="shared" si="0"/>
        <v>38.090000000000003</v>
      </c>
      <c r="G21" s="32">
        <v>22854.000000000004</v>
      </c>
      <c r="H21" s="23"/>
      <c r="I21" s="23"/>
      <c r="J21" s="23"/>
      <c r="K21" s="23"/>
      <c r="L21" s="23"/>
      <c r="M21" s="23"/>
      <c r="N21" s="23"/>
      <c r="O21" s="24">
        <v>38.090000000000003</v>
      </c>
    </row>
    <row r="22" spans="1:15" x14ac:dyDescent="0.25">
      <c r="A22" s="17">
        <v>20</v>
      </c>
      <c r="B22" s="5" t="s">
        <v>40</v>
      </c>
      <c r="C22" s="5" t="s">
        <v>42</v>
      </c>
      <c r="D22" s="6" t="s">
        <v>191</v>
      </c>
      <c r="E22" s="7">
        <v>340</v>
      </c>
      <c r="F22" s="7">
        <f t="shared" si="0"/>
        <v>392.45</v>
      </c>
      <c r="G22" s="25">
        <v>133433</v>
      </c>
      <c r="H22" s="23"/>
      <c r="I22" s="23"/>
      <c r="J22" s="23"/>
      <c r="K22" s="23"/>
      <c r="L22" s="6">
        <v>338</v>
      </c>
      <c r="M22" s="23"/>
      <c r="N22" s="6"/>
      <c r="O22" s="24">
        <v>330</v>
      </c>
    </row>
    <row r="23" spans="1:15" x14ac:dyDescent="0.25">
      <c r="A23" s="17">
        <v>21</v>
      </c>
      <c r="B23" s="5" t="s">
        <v>40</v>
      </c>
      <c r="C23" s="5" t="s">
        <v>43</v>
      </c>
      <c r="D23" s="6" t="s">
        <v>191</v>
      </c>
      <c r="E23" s="7">
        <v>600</v>
      </c>
      <c r="F23" s="7">
        <f t="shared" si="0"/>
        <v>315.36</v>
      </c>
      <c r="G23" s="25">
        <v>189216</v>
      </c>
      <c r="H23" s="23"/>
      <c r="I23" s="23"/>
      <c r="J23" s="23"/>
      <c r="K23" s="23"/>
      <c r="L23" s="6">
        <v>285</v>
      </c>
      <c r="M23" s="23"/>
      <c r="N23" s="6"/>
      <c r="O23" s="24">
        <v>282</v>
      </c>
    </row>
    <row r="24" spans="1:15" s="20" customFormat="1" x14ac:dyDescent="0.25">
      <c r="A24" s="17">
        <v>22</v>
      </c>
      <c r="B24" s="5" t="s">
        <v>44</v>
      </c>
      <c r="C24" s="5" t="s">
        <v>45</v>
      </c>
      <c r="D24" s="6" t="s">
        <v>191</v>
      </c>
      <c r="E24" s="11">
        <v>10</v>
      </c>
      <c r="F24" s="7">
        <f t="shared" si="0"/>
        <v>354.02</v>
      </c>
      <c r="G24" s="25">
        <v>3540.2</v>
      </c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s="17">
        <v>23</v>
      </c>
      <c r="B25" s="5" t="s">
        <v>46</v>
      </c>
      <c r="C25" s="5" t="s">
        <v>47</v>
      </c>
      <c r="D25" s="6" t="s">
        <v>191</v>
      </c>
      <c r="E25" s="11">
        <v>2000</v>
      </c>
      <c r="F25" s="7">
        <f t="shared" si="0"/>
        <v>119.34</v>
      </c>
      <c r="G25" s="25">
        <v>238680</v>
      </c>
      <c r="H25" s="23">
        <v>101</v>
      </c>
      <c r="I25" s="23"/>
      <c r="J25" s="23"/>
      <c r="K25" s="23">
        <v>117</v>
      </c>
      <c r="L25" s="23">
        <v>116</v>
      </c>
      <c r="M25" s="24">
        <v>100</v>
      </c>
      <c r="N25" s="6"/>
      <c r="O25" s="6"/>
    </row>
    <row r="26" spans="1:15" ht="25.5" x14ac:dyDescent="0.25">
      <c r="A26" s="17">
        <v>24</v>
      </c>
      <c r="B26" s="5" t="s">
        <v>48</v>
      </c>
      <c r="C26" s="5" t="s">
        <v>49</v>
      </c>
      <c r="D26" s="6" t="s">
        <v>191</v>
      </c>
      <c r="E26" s="7">
        <v>4000</v>
      </c>
      <c r="F26" s="7">
        <f t="shared" si="0"/>
        <v>84.72</v>
      </c>
      <c r="G26" s="25">
        <v>338880</v>
      </c>
      <c r="H26" s="23"/>
      <c r="I26" s="23"/>
      <c r="J26" s="23"/>
      <c r="K26" s="23"/>
      <c r="L26" s="23"/>
      <c r="M26" s="24">
        <v>84</v>
      </c>
      <c r="N26" s="6"/>
      <c r="O26" s="6"/>
    </row>
    <row r="27" spans="1:15" s="20" customFormat="1" x14ac:dyDescent="0.25">
      <c r="A27" s="17">
        <v>25</v>
      </c>
      <c r="B27" s="5" t="s">
        <v>50</v>
      </c>
      <c r="C27" s="5" t="s">
        <v>51</v>
      </c>
      <c r="D27" s="6" t="s">
        <v>191</v>
      </c>
      <c r="E27" s="11">
        <v>400</v>
      </c>
      <c r="F27" s="7">
        <f t="shared" si="0"/>
        <v>24.4</v>
      </c>
      <c r="G27" s="25">
        <v>9760</v>
      </c>
      <c r="H27" s="6"/>
      <c r="I27" s="6"/>
      <c r="J27" s="6"/>
      <c r="K27" s="6"/>
      <c r="L27" s="6"/>
      <c r="M27" s="6"/>
      <c r="N27" s="6"/>
      <c r="O27" s="6"/>
    </row>
    <row r="28" spans="1:15" s="20" customFormat="1" x14ac:dyDescent="0.25">
      <c r="A28" s="17">
        <v>26</v>
      </c>
      <c r="B28" s="5" t="s">
        <v>41</v>
      </c>
      <c r="C28" s="9" t="s">
        <v>52</v>
      </c>
      <c r="D28" s="6" t="s">
        <v>191</v>
      </c>
      <c r="E28" s="10">
        <v>400</v>
      </c>
      <c r="F28" s="7">
        <f t="shared" si="0"/>
        <v>2.4700000000000002</v>
      </c>
      <c r="G28" s="25">
        <v>988.00000000000011</v>
      </c>
      <c r="H28" s="6"/>
      <c r="I28" s="6"/>
      <c r="J28" s="6"/>
      <c r="K28" s="6"/>
      <c r="L28" s="6"/>
      <c r="M28" s="6"/>
      <c r="N28" s="6"/>
      <c r="O28" s="6"/>
    </row>
    <row r="29" spans="1:15" s="20" customFormat="1" ht="38.25" x14ac:dyDescent="0.25">
      <c r="A29" s="17">
        <v>27</v>
      </c>
      <c r="B29" s="5" t="s">
        <v>53</v>
      </c>
      <c r="C29" s="5" t="s">
        <v>54</v>
      </c>
      <c r="D29" s="6" t="s">
        <v>191</v>
      </c>
      <c r="E29" s="11">
        <v>120</v>
      </c>
      <c r="F29" s="7">
        <f t="shared" si="0"/>
        <v>51.939999999999991</v>
      </c>
      <c r="G29" s="25">
        <v>6232.7999999999993</v>
      </c>
      <c r="H29" s="6"/>
      <c r="I29" s="6"/>
      <c r="J29" s="6"/>
      <c r="K29" s="6"/>
      <c r="L29" s="6"/>
      <c r="M29" s="6"/>
      <c r="N29" s="6"/>
      <c r="O29" s="6"/>
    </row>
    <row r="30" spans="1:15" ht="19.5" customHeight="1" x14ac:dyDescent="0.25">
      <c r="A30" s="17">
        <v>28</v>
      </c>
      <c r="B30" s="5" t="s">
        <v>55</v>
      </c>
      <c r="C30" s="5" t="s">
        <v>56</v>
      </c>
      <c r="D30" s="6" t="s">
        <v>191</v>
      </c>
      <c r="E30" s="7">
        <v>10</v>
      </c>
      <c r="F30" s="7">
        <f t="shared" si="0"/>
        <v>4400</v>
      </c>
      <c r="G30" s="25">
        <v>44000</v>
      </c>
      <c r="H30" s="23"/>
      <c r="I30" s="23"/>
      <c r="J30" s="24">
        <v>4400</v>
      </c>
      <c r="K30" s="23"/>
      <c r="L30" s="23"/>
      <c r="M30" s="23"/>
      <c r="N30" s="6"/>
      <c r="O30" s="6"/>
    </row>
    <row r="31" spans="1:15" s="20" customFormat="1" x14ac:dyDescent="0.25">
      <c r="A31" s="17">
        <v>29</v>
      </c>
      <c r="B31" s="5" t="s">
        <v>57</v>
      </c>
      <c r="C31" s="5" t="s">
        <v>58</v>
      </c>
      <c r="D31" s="6" t="s">
        <v>191</v>
      </c>
      <c r="E31" s="11">
        <v>60</v>
      </c>
      <c r="F31" s="7">
        <f t="shared" si="0"/>
        <v>169.06</v>
      </c>
      <c r="G31" s="25">
        <v>10143.6</v>
      </c>
      <c r="H31" s="6"/>
      <c r="I31" s="6"/>
      <c r="J31" s="6"/>
      <c r="K31" s="6"/>
      <c r="L31" s="6"/>
      <c r="M31" s="6"/>
      <c r="N31" s="6"/>
      <c r="O31" s="24">
        <v>169.06</v>
      </c>
    </row>
    <row r="32" spans="1:15" ht="25.5" x14ac:dyDescent="0.25">
      <c r="A32" s="17">
        <v>30</v>
      </c>
      <c r="B32" s="5" t="s">
        <v>59</v>
      </c>
      <c r="C32" s="9" t="s">
        <v>60</v>
      </c>
      <c r="D32" s="6" t="s">
        <v>191</v>
      </c>
      <c r="E32" s="10">
        <v>1100</v>
      </c>
      <c r="F32" s="7">
        <f t="shared" si="0"/>
        <v>51.46</v>
      </c>
      <c r="G32" s="25">
        <v>56606</v>
      </c>
      <c r="H32" s="23"/>
      <c r="I32" s="23"/>
      <c r="J32" s="23"/>
      <c r="K32" s="23"/>
      <c r="L32" s="23"/>
      <c r="M32" s="23"/>
      <c r="N32" s="6"/>
      <c r="O32" s="24">
        <v>40</v>
      </c>
    </row>
    <row r="33" spans="1:15" x14ac:dyDescent="0.25">
      <c r="A33" s="17">
        <v>31</v>
      </c>
      <c r="B33" s="5" t="s">
        <v>61</v>
      </c>
      <c r="C33" s="9" t="s">
        <v>62</v>
      </c>
      <c r="D33" s="6" t="s">
        <v>191</v>
      </c>
      <c r="E33" s="10">
        <v>200</v>
      </c>
      <c r="F33" s="7">
        <f t="shared" si="0"/>
        <v>7930.53</v>
      </c>
      <c r="G33" s="25">
        <v>1586106</v>
      </c>
      <c r="H33" s="23"/>
      <c r="I33" s="23"/>
      <c r="J33" s="23"/>
      <c r="K33" s="23"/>
      <c r="L33" s="23"/>
      <c r="M33" s="23"/>
      <c r="N33" s="6"/>
      <c r="O33" s="24">
        <v>7900</v>
      </c>
    </row>
    <row r="34" spans="1:15" s="20" customFormat="1" x14ac:dyDescent="0.25">
      <c r="A34" s="17">
        <v>32</v>
      </c>
      <c r="B34" s="5" t="s">
        <v>63</v>
      </c>
      <c r="C34" s="9" t="s">
        <v>64</v>
      </c>
      <c r="D34" s="6" t="s">
        <v>191</v>
      </c>
      <c r="E34" s="10">
        <v>600</v>
      </c>
      <c r="F34" s="7">
        <f>G34/E34</f>
        <v>20.49</v>
      </c>
      <c r="G34" s="25">
        <v>12293.999999999998</v>
      </c>
      <c r="H34" s="6"/>
      <c r="I34" s="6"/>
      <c r="J34" s="6"/>
      <c r="K34" s="6"/>
      <c r="L34" s="6"/>
      <c r="M34" s="6"/>
      <c r="N34" s="6"/>
      <c r="O34" s="24">
        <v>20.49</v>
      </c>
    </row>
    <row r="35" spans="1:15" s="20" customFormat="1" ht="38.25" x14ac:dyDescent="0.25">
      <c r="A35" s="17">
        <v>33</v>
      </c>
      <c r="B35" s="5" t="s">
        <v>65</v>
      </c>
      <c r="C35" s="5" t="s">
        <v>66</v>
      </c>
      <c r="D35" s="6" t="s">
        <v>191</v>
      </c>
      <c r="E35" s="7">
        <v>30</v>
      </c>
      <c r="F35" s="7">
        <f t="shared" si="0"/>
        <v>2959.8202999999999</v>
      </c>
      <c r="G35" s="25">
        <v>88794.608999999997</v>
      </c>
      <c r="H35" s="6"/>
      <c r="I35" s="6"/>
      <c r="J35" s="6"/>
      <c r="K35" s="6"/>
      <c r="L35" s="6"/>
      <c r="M35" s="6"/>
      <c r="N35" s="6"/>
      <c r="O35" s="24">
        <v>2959.82</v>
      </c>
    </row>
    <row r="36" spans="1:15" s="20" customFormat="1" x14ac:dyDescent="0.25">
      <c r="A36" s="17">
        <v>34</v>
      </c>
      <c r="B36" s="5" t="s">
        <v>67</v>
      </c>
      <c r="C36" s="5" t="s">
        <v>68</v>
      </c>
      <c r="D36" s="6" t="s">
        <v>191</v>
      </c>
      <c r="E36" s="11">
        <v>1175</v>
      </c>
      <c r="F36" s="7">
        <f t="shared" si="0"/>
        <v>24.031199999999995</v>
      </c>
      <c r="G36" s="25">
        <v>28236.659999999993</v>
      </c>
      <c r="H36" s="6"/>
      <c r="I36" s="6"/>
      <c r="J36" s="6"/>
      <c r="K36" s="6"/>
      <c r="L36" s="6"/>
      <c r="M36" s="6"/>
      <c r="N36" s="6"/>
      <c r="O36" s="6"/>
    </row>
    <row r="37" spans="1:15" s="20" customFormat="1" x14ac:dyDescent="0.25">
      <c r="A37" s="17">
        <v>35</v>
      </c>
      <c r="B37" s="5" t="s">
        <v>69</v>
      </c>
      <c r="C37" s="5" t="s">
        <v>70</v>
      </c>
      <c r="D37" s="6" t="s">
        <v>191</v>
      </c>
      <c r="E37" s="11">
        <v>1030</v>
      </c>
      <c r="F37" s="7">
        <f t="shared" si="0"/>
        <v>21.19</v>
      </c>
      <c r="G37" s="25">
        <v>21825.7</v>
      </c>
      <c r="H37" s="6"/>
      <c r="I37" s="6"/>
      <c r="J37" s="6"/>
      <c r="K37" s="6"/>
      <c r="L37" s="6"/>
      <c r="M37" s="6"/>
      <c r="N37" s="6"/>
      <c r="O37" s="24">
        <v>21.19</v>
      </c>
    </row>
    <row r="38" spans="1:15" s="20" customFormat="1" ht="25.5" x14ac:dyDescent="0.25">
      <c r="A38" s="17">
        <v>36</v>
      </c>
      <c r="B38" s="5" t="s">
        <v>71</v>
      </c>
      <c r="C38" s="9" t="s">
        <v>72</v>
      </c>
      <c r="D38" s="6" t="s">
        <v>191</v>
      </c>
      <c r="E38" s="10">
        <v>600</v>
      </c>
      <c r="F38" s="7">
        <f t="shared" si="0"/>
        <v>376.1</v>
      </c>
      <c r="G38" s="25">
        <v>225660</v>
      </c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17">
        <v>37</v>
      </c>
      <c r="B39" s="5" t="s">
        <v>73</v>
      </c>
      <c r="C39" s="5" t="s">
        <v>74</v>
      </c>
      <c r="D39" s="6" t="s">
        <v>191</v>
      </c>
      <c r="E39" s="11">
        <v>5560</v>
      </c>
      <c r="F39" s="7">
        <f>G39/E39</f>
        <v>92</v>
      </c>
      <c r="G39" s="25">
        <v>511520</v>
      </c>
      <c r="H39" s="23"/>
      <c r="I39" s="23"/>
      <c r="J39" s="23"/>
      <c r="K39" s="23"/>
      <c r="L39" s="23"/>
      <c r="M39" s="23"/>
      <c r="N39" s="6"/>
      <c r="O39" s="24">
        <v>60</v>
      </c>
    </row>
    <row r="40" spans="1:15" x14ac:dyDescent="0.25">
      <c r="A40" s="17">
        <v>38</v>
      </c>
      <c r="B40" s="5" t="s">
        <v>73</v>
      </c>
      <c r="C40" s="5" t="s">
        <v>75</v>
      </c>
      <c r="D40" s="6" t="s">
        <v>191</v>
      </c>
      <c r="E40" s="11">
        <v>3000</v>
      </c>
      <c r="F40" s="7">
        <f t="shared" si="0"/>
        <v>92.25</v>
      </c>
      <c r="G40" s="25">
        <v>276750</v>
      </c>
      <c r="H40" s="23"/>
      <c r="I40" s="23"/>
      <c r="J40" s="23"/>
      <c r="K40" s="23"/>
      <c r="L40" s="23"/>
      <c r="M40" s="23"/>
      <c r="N40" s="6"/>
      <c r="O40" s="24">
        <v>92</v>
      </c>
    </row>
    <row r="41" spans="1:15" s="20" customFormat="1" x14ac:dyDescent="0.25">
      <c r="A41" s="17">
        <v>39</v>
      </c>
      <c r="B41" s="5" t="s">
        <v>76</v>
      </c>
      <c r="C41" s="5" t="s">
        <v>77</v>
      </c>
      <c r="D41" s="6" t="s">
        <v>191</v>
      </c>
      <c r="E41" s="11">
        <v>120</v>
      </c>
      <c r="F41" s="7">
        <f t="shared" si="0"/>
        <v>643.19000000000005</v>
      </c>
      <c r="G41" s="25">
        <v>77182.8</v>
      </c>
      <c r="H41" s="6"/>
      <c r="I41" s="6"/>
      <c r="J41" s="6"/>
      <c r="K41" s="6"/>
      <c r="L41" s="6"/>
      <c r="M41" s="6"/>
      <c r="N41" s="6"/>
      <c r="O41" s="6"/>
    </row>
    <row r="42" spans="1:15" s="20" customFormat="1" x14ac:dyDescent="0.25">
      <c r="A42" s="17">
        <v>40</v>
      </c>
      <c r="B42" s="5" t="s">
        <v>78</v>
      </c>
      <c r="C42" s="12" t="s">
        <v>79</v>
      </c>
      <c r="D42" s="6" t="s">
        <v>191</v>
      </c>
      <c r="E42" s="4">
        <v>1120</v>
      </c>
      <c r="F42" s="7">
        <f t="shared" si="0"/>
        <v>7.18</v>
      </c>
      <c r="G42" s="25">
        <v>8041.5999999999995</v>
      </c>
      <c r="H42" s="6"/>
      <c r="I42" s="6"/>
      <c r="J42" s="6"/>
      <c r="K42" s="6"/>
      <c r="L42" s="6"/>
      <c r="M42" s="6"/>
      <c r="N42" s="6"/>
      <c r="O42" s="6"/>
    </row>
    <row r="43" spans="1:15" s="20" customFormat="1" x14ac:dyDescent="0.25">
      <c r="A43" s="17">
        <v>41</v>
      </c>
      <c r="B43" s="5" t="s">
        <v>78</v>
      </c>
      <c r="C43" s="9" t="s">
        <v>80</v>
      </c>
      <c r="D43" s="6" t="s">
        <v>191</v>
      </c>
      <c r="E43" s="10">
        <v>400</v>
      </c>
      <c r="F43" s="7">
        <f t="shared" si="0"/>
        <v>7.03</v>
      </c>
      <c r="G43" s="25">
        <v>2812</v>
      </c>
      <c r="H43" s="6"/>
      <c r="I43" s="6"/>
      <c r="J43" s="6"/>
      <c r="K43" s="6"/>
      <c r="L43" s="6"/>
      <c r="M43" s="6"/>
      <c r="N43" s="6"/>
      <c r="O43" s="6"/>
    </row>
    <row r="44" spans="1:15" s="20" customFormat="1" x14ac:dyDescent="0.25">
      <c r="A44" s="17">
        <v>42</v>
      </c>
      <c r="B44" s="5" t="s">
        <v>78</v>
      </c>
      <c r="C44" s="12" t="s">
        <v>81</v>
      </c>
      <c r="D44" s="6" t="s">
        <v>191</v>
      </c>
      <c r="E44" s="4">
        <v>100</v>
      </c>
      <c r="F44" s="7">
        <f t="shared" si="0"/>
        <v>6.38</v>
      </c>
      <c r="G44" s="25">
        <v>638</v>
      </c>
      <c r="H44" s="6"/>
      <c r="I44" s="6"/>
      <c r="J44" s="6"/>
      <c r="K44" s="6"/>
      <c r="L44" s="6"/>
      <c r="M44" s="6"/>
      <c r="N44" s="6"/>
      <c r="O44" s="6"/>
    </row>
    <row r="45" spans="1:15" s="20" customFormat="1" ht="25.5" x14ac:dyDescent="0.25">
      <c r="A45" s="17">
        <v>43</v>
      </c>
      <c r="B45" s="5" t="s">
        <v>82</v>
      </c>
      <c r="C45" s="9" t="s">
        <v>83</v>
      </c>
      <c r="D45" s="6" t="s">
        <v>191</v>
      </c>
      <c r="E45" s="10">
        <v>600</v>
      </c>
      <c r="F45" s="7">
        <f t="shared" si="0"/>
        <v>295.67</v>
      </c>
      <c r="G45" s="25">
        <v>177402</v>
      </c>
      <c r="H45" s="6"/>
      <c r="I45" s="6"/>
      <c r="J45" s="6"/>
      <c r="K45" s="6"/>
      <c r="L45" s="6"/>
      <c r="M45" s="6"/>
      <c r="N45" s="6"/>
      <c r="O45" s="6"/>
    </row>
    <row r="46" spans="1:15" s="20" customFormat="1" x14ac:dyDescent="0.25">
      <c r="A46" s="17">
        <v>44</v>
      </c>
      <c r="B46" s="5" t="s">
        <v>84</v>
      </c>
      <c r="C46" s="9" t="s">
        <v>85</v>
      </c>
      <c r="D46" s="6" t="s">
        <v>191</v>
      </c>
      <c r="E46" s="10">
        <v>600</v>
      </c>
      <c r="F46" s="7">
        <f t="shared" si="0"/>
        <v>39.380000000000003</v>
      </c>
      <c r="G46" s="25">
        <v>23628</v>
      </c>
      <c r="H46" s="6"/>
      <c r="I46" s="6"/>
      <c r="J46" s="6"/>
      <c r="K46" s="6"/>
      <c r="L46" s="6"/>
      <c r="M46" s="6"/>
      <c r="N46" s="6"/>
      <c r="O46" s="6"/>
    </row>
    <row r="47" spans="1:15" s="20" customFormat="1" x14ac:dyDescent="0.25">
      <c r="A47" s="17">
        <v>45</v>
      </c>
      <c r="B47" s="5" t="s">
        <v>86</v>
      </c>
      <c r="C47" s="9" t="s">
        <v>87</v>
      </c>
      <c r="D47" s="6" t="s">
        <v>191</v>
      </c>
      <c r="E47" s="10">
        <v>100</v>
      </c>
      <c r="F47" s="7">
        <f t="shared" si="0"/>
        <v>21.92</v>
      </c>
      <c r="G47" s="25">
        <v>2192</v>
      </c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17">
        <v>46</v>
      </c>
      <c r="B48" s="5" t="s">
        <v>88</v>
      </c>
      <c r="C48" s="5" t="s">
        <v>89</v>
      </c>
      <c r="D48" s="6" t="s">
        <v>191</v>
      </c>
      <c r="E48" s="7">
        <v>3360</v>
      </c>
      <c r="F48" s="7">
        <f t="shared" si="0"/>
        <v>972.2</v>
      </c>
      <c r="G48" s="25">
        <v>3266592</v>
      </c>
      <c r="H48" s="23"/>
      <c r="I48" s="23"/>
      <c r="J48" s="23"/>
      <c r="K48" s="23"/>
      <c r="L48" s="24">
        <v>550</v>
      </c>
      <c r="M48" s="23"/>
      <c r="N48" s="6"/>
      <c r="O48" s="6">
        <v>900</v>
      </c>
    </row>
    <row r="49" spans="1:15" ht="25.5" x14ac:dyDescent="0.25">
      <c r="A49" s="17">
        <v>47</v>
      </c>
      <c r="B49" s="5" t="s">
        <v>88</v>
      </c>
      <c r="C49" s="5" t="s">
        <v>90</v>
      </c>
      <c r="D49" s="6" t="s">
        <v>191</v>
      </c>
      <c r="E49" s="7">
        <v>5000</v>
      </c>
      <c r="F49" s="7">
        <f t="shared" si="0"/>
        <v>272.39</v>
      </c>
      <c r="G49" s="25">
        <v>1361950</v>
      </c>
      <c r="H49" s="23"/>
      <c r="I49" s="23"/>
      <c r="J49" s="23"/>
      <c r="K49" s="23"/>
      <c r="L49" s="23"/>
      <c r="M49" s="23"/>
      <c r="N49" s="6"/>
      <c r="O49" s="24">
        <v>260</v>
      </c>
    </row>
    <row r="50" spans="1:15" ht="25.5" x14ac:dyDescent="0.25">
      <c r="A50" s="17">
        <v>48</v>
      </c>
      <c r="B50" s="5" t="s">
        <v>88</v>
      </c>
      <c r="C50" s="5" t="s">
        <v>91</v>
      </c>
      <c r="D50" s="6" t="s">
        <v>191</v>
      </c>
      <c r="E50" s="7">
        <v>1000</v>
      </c>
      <c r="F50" s="7">
        <f t="shared" si="0"/>
        <v>888.86</v>
      </c>
      <c r="G50" s="25">
        <v>888860</v>
      </c>
      <c r="H50" s="23"/>
      <c r="I50" s="23"/>
      <c r="J50" s="23"/>
      <c r="K50" s="23"/>
      <c r="L50" s="23"/>
      <c r="M50" s="23"/>
      <c r="N50" s="6"/>
      <c r="O50" s="24">
        <v>880</v>
      </c>
    </row>
    <row r="51" spans="1:15" x14ac:dyDescent="0.25">
      <c r="A51" s="17">
        <v>49</v>
      </c>
      <c r="B51" s="5" t="s">
        <v>92</v>
      </c>
      <c r="C51" s="5" t="s">
        <v>93</v>
      </c>
      <c r="D51" s="6" t="s">
        <v>191</v>
      </c>
      <c r="E51" s="11">
        <v>3360</v>
      </c>
      <c r="F51" s="7">
        <f t="shared" si="0"/>
        <v>28.53</v>
      </c>
      <c r="G51" s="25">
        <v>95860.800000000003</v>
      </c>
      <c r="H51" s="23"/>
      <c r="I51" s="23"/>
      <c r="J51" s="23"/>
      <c r="K51" s="23"/>
      <c r="L51" s="23"/>
      <c r="M51" s="24">
        <v>25.8</v>
      </c>
      <c r="N51" s="6"/>
      <c r="O51" s="6"/>
    </row>
    <row r="52" spans="1:15" x14ac:dyDescent="0.25">
      <c r="A52" s="17">
        <v>50</v>
      </c>
      <c r="B52" s="5" t="s">
        <v>94</v>
      </c>
      <c r="C52" s="9" t="s">
        <v>95</v>
      </c>
      <c r="D52" s="6" t="s">
        <v>191</v>
      </c>
      <c r="E52" s="10">
        <v>2000</v>
      </c>
      <c r="F52" s="7">
        <f t="shared" si="0"/>
        <v>289.8</v>
      </c>
      <c r="G52" s="25">
        <v>579600</v>
      </c>
      <c r="H52" s="23"/>
      <c r="I52" s="23"/>
      <c r="J52" s="23"/>
      <c r="K52" s="23"/>
      <c r="L52" s="23"/>
      <c r="M52" s="23"/>
      <c r="N52" s="6"/>
      <c r="O52" s="24">
        <v>185</v>
      </c>
    </row>
    <row r="53" spans="1:15" s="20" customFormat="1" x14ac:dyDescent="0.25">
      <c r="A53" s="17">
        <v>51</v>
      </c>
      <c r="B53" s="5" t="s">
        <v>96</v>
      </c>
      <c r="C53" s="9" t="s">
        <v>97</v>
      </c>
      <c r="D53" s="6" t="s">
        <v>191</v>
      </c>
      <c r="E53" s="10">
        <v>12</v>
      </c>
      <c r="F53" s="7">
        <f t="shared" si="0"/>
        <v>1322.47</v>
      </c>
      <c r="G53" s="25">
        <v>15869.64</v>
      </c>
      <c r="H53" s="6"/>
      <c r="I53" s="6"/>
      <c r="J53" s="6"/>
      <c r="K53" s="6"/>
      <c r="L53" s="6"/>
      <c r="M53" s="6"/>
      <c r="N53" s="6"/>
      <c r="O53" s="24">
        <v>1322.47</v>
      </c>
    </row>
    <row r="54" spans="1:15" x14ac:dyDescent="0.25">
      <c r="A54" s="17">
        <v>52</v>
      </c>
      <c r="B54" s="5" t="s">
        <v>98</v>
      </c>
      <c r="C54" s="5" t="s">
        <v>99</v>
      </c>
      <c r="D54" s="6" t="s">
        <v>191</v>
      </c>
      <c r="E54" s="7">
        <v>100</v>
      </c>
      <c r="F54" s="7">
        <f t="shared" si="0"/>
        <v>85.82</v>
      </c>
      <c r="G54" s="25">
        <v>8582</v>
      </c>
      <c r="H54" s="23"/>
      <c r="I54" s="23"/>
      <c r="J54" s="23"/>
      <c r="K54" s="23"/>
      <c r="L54" s="23"/>
      <c r="M54" s="24">
        <v>85</v>
      </c>
      <c r="N54" s="6"/>
      <c r="O54" s="6"/>
    </row>
    <row r="55" spans="1:15" x14ac:dyDescent="0.25">
      <c r="A55" s="17">
        <v>53</v>
      </c>
      <c r="B55" s="5" t="s">
        <v>100</v>
      </c>
      <c r="C55" s="5" t="s">
        <v>101</v>
      </c>
      <c r="D55" s="6" t="s">
        <v>191</v>
      </c>
      <c r="E55" s="11">
        <v>6200</v>
      </c>
      <c r="F55" s="7">
        <f t="shared" si="0"/>
        <v>105.76</v>
      </c>
      <c r="G55" s="25">
        <v>655712</v>
      </c>
      <c r="H55" s="24">
        <v>92</v>
      </c>
      <c r="I55" s="23"/>
      <c r="J55" s="23"/>
      <c r="K55" s="23">
        <v>111</v>
      </c>
      <c r="L55" s="23"/>
      <c r="M55" s="23">
        <v>92</v>
      </c>
      <c r="N55" s="6"/>
      <c r="O55" s="6"/>
    </row>
    <row r="56" spans="1:15" x14ac:dyDescent="0.25">
      <c r="A56" s="17">
        <v>54</v>
      </c>
      <c r="B56" s="5" t="s">
        <v>100</v>
      </c>
      <c r="C56" s="9" t="s">
        <v>102</v>
      </c>
      <c r="D56" s="6" t="s">
        <v>191</v>
      </c>
      <c r="E56" s="10">
        <v>20860</v>
      </c>
      <c r="F56" s="7">
        <f t="shared" si="0"/>
        <v>145</v>
      </c>
      <c r="G56" s="25">
        <v>3024700</v>
      </c>
      <c r="H56" s="24">
        <v>107</v>
      </c>
      <c r="I56" s="23"/>
      <c r="J56" s="23"/>
      <c r="K56" s="23">
        <v>119.9</v>
      </c>
      <c r="L56" s="23"/>
      <c r="M56" s="23">
        <v>110</v>
      </c>
      <c r="N56" s="6"/>
      <c r="O56" s="6"/>
    </row>
    <row r="57" spans="1:15" ht="25.5" x14ac:dyDescent="0.25">
      <c r="A57" s="17">
        <v>55</v>
      </c>
      <c r="B57" s="5" t="s">
        <v>100</v>
      </c>
      <c r="C57" s="9" t="s">
        <v>103</v>
      </c>
      <c r="D57" s="6" t="s">
        <v>191</v>
      </c>
      <c r="E57" s="10">
        <v>1200</v>
      </c>
      <c r="F57" s="7">
        <f t="shared" si="0"/>
        <v>188.28</v>
      </c>
      <c r="G57" s="25">
        <v>225936</v>
      </c>
      <c r="H57" s="23">
        <v>162</v>
      </c>
      <c r="I57" s="23"/>
      <c r="J57" s="23"/>
      <c r="K57" s="23"/>
      <c r="L57" s="23"/>
      <c r="M57" s="24">
        <v>158</v>
      </c>
      <c r="N57" s="6"/>
      <c r="O57" s="6"/>
    </row>
    <row r="58" spans="1:15" s="20" customFormat="1" x14ac:dyDescent="0.25">
      <c r="A58" s="17">
        <v>56</v>
      </c>
      <c r="B58" s="5" t="s">
        <v>104</v>
      </c>
      <c r="C58" s="5" t="s">
        <v>105</v>
      </c>
      <c r="D58" s="6" t="s">
        <v>191</v>
      </c>
      <c r="E58" s="7">
        <v>50</v>
      </c>
      <c r="F58" s="7">
        <f t="shared" si="0"/>
        <v>11.99</v>
      </c>
      <c r="G58" s="25">
        <v>599.5</v>
      </c>
      <c r="H58" s="6"/>
      <c r="I58" s="6"/>
      <c r="J58" s="6"/>
      <c r="K58" s="6"/>
      <c r="L58" s="6"/>
      <c r="M58" s="6"/>
      <c r="N58" s="6"/>
      <c r="O58" s="6"/>
    </row>
    <row r="59" spans="1:15" s="20" customFormat="1" ht="25.5" x14ac:dyDescent="0.25">
      <c r="A59" s="17">
        <v>57</v>
      </c>
      <c r="B59" s="5" t="s">
        <v>106</v>
      </c>
      <c r="C59" s="9" t="s">
        <v>107</v>
      </c>
      <c r="D59" s="6" t="s">
        <v>191</v>
      </c>
      <c r="E59" s="10">
        <v>150</v>
      </c>
      <c r="F59" s="7">
        <f t="shared" si="0"/>
        <v>10.24</v>
      </c>
      <c r="G59" s="25">
        <v>1536</v>
      </c>
      <c r="H59" s="6"/>
      <c r="I59" s="6"/>
      <c r="J59" s="6"/>
      <c r="K59" s="6"/>
      <c r="L59" s="6"/>
      <c r="M59" s="6"/>
      <c r="N59" s="6"/>
      <c r="O59" s="6"/>
    </row>
    <row r="60" spans="1:15" s="20" customFormat="1" x14ac:dyDescent="0.25">
      <c r="A60" s="17">
        <v>58</v>
      </c>
      <c r="B60" s="5" t="s">
        <v>108</v>
      </c>
      <c r="C60" s="5" t="s">
        <v>109</v>
      </c>
      <c r="D60" s="6" t="s">
        <v>191</v>
      </c>
      <c r="E60" s="11">
        <v>300</v>
      </c>
      <c r="F60" s="7">
        <f t="shared" si="0"/>
        <v>2.1431999999999998</v>
      </c>
      <c r="G60" s="25">
        <v>642.95999999999992</v>
      </c>
      <c r="H60" s="6"/>
      <c r="I60" s="6"/>
      <c r="J60" s="6"/>
      <c r="K60" s="6"/>
      <c r="L60" s="6"/>
      <c r="M60" s="6"/>
      <c r="N60" s="6"/>
      <c r="O60" s="6"/>
    </row>
    <row r="61" spans="1:15" s="20" customFormat="1" x14ac:dyDescent="0.25">
      <c r="A61" s="17">
        <v>59</v>
      </c>
      <c r="B61" s="5" t="s">
        <v>108</v>
      </c>
      <c r="C61" s="5" t="s">
        <v>110</v>
      </c>
      <c r="D61" s="6" t="s">
        <v>191</v>
      </c>
      <c r="E61" s="11">
        <v>650</v>
      </c>
      <c r="F61" s="7">
        <f t="shared" si="0"/>
        <v>12.186599999999999</v>
      </c>
      <c r="G61" s="25">
        <v>7921.2899999999991</v>
      </c>
      <c r="H61" s="6"/>
      <c r="I61" s="6"/>
      <c r="J61" s="6"/>
      <c r="K61" s="6"/>
      <c r="L61" s="6"/>
      <c r="M61" s="6"/>
      <c r="N61" s="6"/>
      <c r="O61" s="6"/>
    </row>
    <row r="62" spans="1:15" s="20" customFormat="1" ht="25.5" x14ac:dyDescent="0.25">
      <c r="A62" s="17">
        <v>60</v>
      </c>
      <c r="B62" s="5" t="s">
        <v>111</v>
      </c>
      <c r="C62" s="5" t="s">
        <v>112</v>
      </c>
      <c r="D62" s="6" t="s">
        <v>191</v>
      </c>
      <c r="E62" s="11">
        <v>800</v>
      </c>
      <c r="F62" s="7">
        <f t="shared" si="0"/>
        <v>407.43</v>
      </c>
      <c r="G62" s="25">
        <v>325944</v>
      </c>
      <c r="H62" s="6"/>
      <c r="I62" s="6"/>
      <c r="J62" s="6"/>
      <c r="K62" s="6"/>
      <c r="L62" s="6"/>
      <c r="M62" s="6"/>
      <c r="N62" s="6"/>
      <c r="O62" s="6"/>
    </row>
    <row r="63" spans="1:15" s="20" customFormat="1" x14ac:dyDescent="0.25">
      <c r="A63" s="17">
        <v>61</v>
      </c>
      <c r="B63" s="5" t="s">
        <v>113</v>
      </c>
      <c r="C63" s="12" t="s">
        <v>114</v>
      </c>
      <c r="D63" s="6" t="s">
        <v>191</v>
      </c>
      <c r="E63" s="4">
        <v>50</v>
      </c>
      <c r="F63" s="7">
        <f t="shared" si="0"/>
        <v>1014.7399999999999</v>
      </c>
      <c r="G63" s="25">
        <v>50736.999999999993</v>
      </c>
      <c r="H63" s="6"/>
      <c r="I63" s="6"/>
      <c r="J63" s="6"/>
      <c r="K63" s="6"/>
      <c r="L63" s="6"/>
      <c r="M63" s="6"/>
      <c r="N63" s="6"/>
      <c r="O63" s="24">
        <v>1014</v>
      </c>
    </row>
    <row r="64" spans="1:15" s="20" customFormat="1" x14ac:dyDescent="0.25">
      <c r="A64" s="17">
        <v>63</v>
      </c>
      <c r="B64" s="5" t="s">
        <v>115</v>
      </c>
      <c r="C64" s="5" t="s">
        <v>116</v>
      </c>
      <c r="D64" s="6" t="s">
        <v>191</v>
      </c>
      <c r="E64" s="7">
        <v>6</v>
      </c>
      <c r="F64" s="7">
        <f t="shared" si="0"/>
        <v>106.74</v>
      </c>
      <c r="G64" s="25">
        <v>640.43999999999994</v>
      </c>
      <c r="H64" s="6"/>
      <c r="I64" s="6"/>
      <c r="J64" s="6"/>
      <c r="K64" s="6"/>
      <c r="L64" s="6"/>
      <c r="M64" s="6"/>
      <c r="N64" s="6"/>
      <c r="O64" s="6"/>
    </row>
    <row r="65" spans="1:15" x14ac:dyDescent="0.25">
      <c r="A65" s="17">
        <v>64</v>
      </c>
      <c r="B65" s="5" t="s">
        <v>117</v>
      </c>
      <c r="C65" s="5" t="s">
        <v>118</v>
      </c>
      <c r="D65" s="6" t="s">
        <v>191</v>
      </c>
      <c r="E65" s="7">
        <v>60</v>
      </c>
      <c r="F65" s="7">
        <f>G65/E65</f>
        <v>622.71000000000015</v>
      </c>
      <c r="G65" s="25">
        <v>37362.600000000006</v>
      </c>
      <c r="H65" s="23"/>
      <c r="I65" s="23"/>
      <c r="J65" s="23"/>
      <c r="K65" s="23"/>
      <c r="L65" s="23"/>
      <c r="M65" s="24">
        <v>597</v>
      </c>
      <c r="N65" s="6"/>
      <c r="O65" s="6"/>
    </row>
    <row r="66" spans="1:15" ht="25.5" x14ac:dyDescent="0.25">
      <c r="A66" s="17">
        <v>65</v>
      </c>
      <c r="B66" s="5" t="s">
        <v>119</v>
      </c>
      <c r="C66" s="5" t="s">
        <v>120</v>
      </c>
      <c r="D66" s="6" t="s">
        <v>191</v>
      </c>
      <c r="E66" s="11">
        <v>9300</v>
      </c>
      <c r="F66" s="7">
        <f t="shared" si="0"/>
        <v>373.84</v>
      </c>
      <c r="G66" s="25">
        <v>3476712</v>
      </c>
      <c r="H66" s="23"/>
      <c r="I66" s="23"/>
      <c r="J66" s="23"/>
      <c r="K66" s="23">
        <v>268</v>
      </c>
      <c r="L66" s="23"/>
      <c r="M66" s="6">
        <v>250</v>
      </c>
      <c r="N66" s="6"/>
      <c r="O66" s="24">
        <v>248</v>
      </c>
    </row>
    <row r="67" spans="1:15" s="20" customFormat="1" x14ac:dyDescent="0.25">
      <c r="A67" s="17">
        <v>66</v>
      </c>
      <c r="B67" s="5" t="s">
        <v>121</v>
      </c>
      <c r="C67" s="5" t="s">
        <v>122</v>
      </c>
      <c r="D67" s="6" t="s">
        <v>191</v>
      </c>
      <c r="E67" s="7">
        <v>700</v>
      </c>
      <c r="F67" s="7">
        <f t="shared" ref="F67:F97" si="1">G67/E67</f>
        <v>2.0975999999999999</v>
      </c>
      <c r="G67" s="25">
        <v>1468.32</v>
      </c>
      <c r="H67" s="6"/>
      <c r="I67" s="6"/>
      <c r="J67" s="6"/>
      <c r="K67" s="6"/>
      <c r="L67" s="6"/>
      <c r="M67" s="6"/>
      <c r="N67" s="6"/>
      <c r="O67" s="6"/>
    </row>
    <row r="68" spans="1:15" s="20" customFormat="1" x14ac:dyDescent="0.25">
      <c r="A68" s="17">
        <v>67</v>
      </c>
      <c r="B68" s="5" t="s">
        <v>123</v>
      </c>
      <c r="C68" s="5" t="s">
        <v>124</v>
      </c>
      <c r="D68" s="6" t="s">
        <v>191</v>
      </c>
      <c r="E68" s="7">
        <v>100</v>
      </c>
      <c r="F68" s="7">
        <f t="shared" si="1"/>
        <v>153.57</v>
      </c>
      <c r="G68" s="25">
        <v>15357</v>
      </c>
      <c r="H68" s="6"/>
      <c r="I68" s="6"/>
      <c r="J68" s="6"/>
      <c r="K68" s="6"/>
      <c r="L68" s="6"/>
      <c r="M68" s="6"/>
      <c r="N68" s="6"/>
      <c r="O68" s="6"/>
    </row>
    <row r="69" spans="1:15" s="20" customFormat="1" ht="25.5" x14ac:dyDescent="0.25">
      <c r="A69" s="17">
        <v>68</v>
      </c>
      <c r="B69" s="5" t="s">
        <v>125</v>
      </c>
      <c r="C69" s="5" t="s">
        <v>126</v>
      </c>
      <c r="D69" s="6" t="s">
        <v>191</v>
      </c>
      <c r="E69" s="7">
        <v>2</v>
      </c>
      <c r="F69" s="7">
        <f t="shared" si="1"/>
        <v>833.39</v>
      </c>
      <c r="G69" s="25">
        <v>1666.78</v>
      </c>
      <c r="H69" s="6"/>
      <c r="I69" s="6"/>
      <c r="J69" s="6"/>
      <c r="K69" s="6"/>
      <c r="L69" s="6"/>
      <c r="M69" s="6"/>
      <c r="N69" s="6"/>
      <c r="O69" s="6"/>
    </row>
    <row r="70" spans="1:15" s="20" customFormat="1" x14ac:dyDescent="0.25">
      <c r="A70" s="17">
        <v>69</v>
      </c>
      <c r="B70" s="5" t="s">
        <v>127</v>
      </c>
      <c r="C70" s="5" t="s">
        <v>128</v>
      </c>
      <c r="D70" s="6" t="s">
        <v>191</v>
      </c>
      <c r="E70" s="11">
        <v>370</v>
      </c>
      <c r="F70" s="7">
        <f t="shared" si="1"/>
        <v>14.64</v>
      </c>
      <c r="G70" s="25">
        <v>5416.8</v>
      </c>
      <c r="H70" s="6"/>
      <c r="I70" s="6"/>
      <c r="J70" s="6"/>
      <c r="K70" s="6"/>
      <c r="L70" s="6"/>
      <c r="M70" s="6"/>
      <c r="N70" s="6"/>
      <c r="O70" s="6"/>
    </row>
    <row r="71" spans="1:15" x14ac:dyDescent="0.25">
      <c r="A71" s="17">
        <v>70</v>
      </c>
      <c r="B71" s="5" t="s">
        <v>129</v>
      </c>
      <c r="C71" s="9" t="s">
        <v>130</v>
      </c>
      <c r="D71" s="6" t="s">
        <v>191</v>
      </c>
      <c r="E71" s="10">
        <v>600</v>
      </c>
      <c r="F71" s="7">
        <f t="shared" si="1"/>
        <v>60.18</v>
      </c>
      <c r="G71" s="25">
        <v>36108</v>
      </c>
      <c r="H71" s="23"/>
      <c r="I71" s="23"/>
      <c r="J71" s="23"/>
      <c r="K71" s="23"/>
      <c r="L71" s="23"/>
      <c r="M71" s="23"/>
      <c r="N71" s="6"/>
      <c r="O71" s="24">
        <v>60.18</v>
      </c>
    </row>
    <row r="72" spans="1:15" s="20" customFormat="1" x14ac:dyDescent="0.25">
      <c r="A72" s="17">
        <v>71</v>
      </c>
      <c r="B72" s="5" t="s">
        <v>131</v>
      </c>
      <c r="C72" s="5" t="s">
        <v>132</v>
      </c>
      <c r="D72" s="6" t="s">
        <v>191</v>
      </c>
      <c r="E72" s="11">
        <v>200</v>
      </c>
      <c r="F72" s="7">
        <f t="shared" si="1"/>
        <v>28.16</v>
      </c>
      <c r="G72" s="25">
        <v>5632</v>
      </c>
      <c r="H72" s="6"/>
      <c r="I72" s="6"/>
      <c r="J72" s="6"/>
      <c r="K72" s="6"/>
      <c r="L72" s="6"/>
      <c r="M72" s="6"/>
      <c r="N72" s="6"/>
      <c r="O72" s="6"/>
    </row>
    <row r="73" spans="1:15" s="20" customFormat="1" x14ac:dyDescent="0.25">
      <c r="A73" s="17">
        <v>72</v>
      </c>
      <c r="B73" s="5" t="s">
        <v>133</v>
      </c>
      <c r="C73" s="5" t="s">
        <v>32</v>
      </c>
      <c r="D73" s="6" t="s">
        <v>191</v>
      </c>
      <c r="E73" s="11">
        <v>400</v>
      </c>
      <c r="F73" s="7">
        <f t="shared" si="1"/>
        <v>1.17</v>
      </c>
      <c r="G73" s="25">
        <v>468</v>
      </c>
      <c r="H73" s="6"/>
      <c r="I73" s="6"/>
      <c r="J73" s="6"/>
      <c r="K73" s="6"/>
      <c r="L73" s="6"/>
      <c r="M73" s="6"/>
      <c r="N73" s="6"/>
      <c r="O73" s="6"/>
    </row>
    <row r="74" spans="1:15" s="20" customFormat="1" x14ac:dyDescent="0.25">
      <c r="A74" s="17">
        <v>73</v>
      </c>
      <c r="B74" s="5" t="s">
        <v>133</v>
      </c>
      <c r="C74" s="5" t="s">
        <v>134</v>
      </c>
      <c r="D74" s="6" t="s">
        <v>191</v>
      </c>
      <c r="E74" s="11">
        <v>300</v>
      </c>
      <c r="F74" s="7">
        <f t="shared" si="1"/>
        <v>0.89</v>
      </c>
      <c r="G74" s="25">
        <v>267</v>
      </c>
      <c r="H74" s="6"/>
      <c r="I74" s="6"/>
      <c r="J74" s="6"/>
      <c r="K74" s="6"/>
      <c r="L74" s="6"/>
      <c r="M74" s="6"/>
      <c r="N74" s="6"/>
      <c r="O74" s="6"/>
    </row>
    <row r="75" spans="1:15" ht="26.25" customHeight="1" x14ac:dyDescent="0.25">
      <c r="A75" s="17">
        <v>74</v>
      </c>
      <c r="B75" s="5" t="s">
        <v>135</v>
      </c>
      <c r="C75" s="9" t="s">
        <v>136</v>
      </c>
      <c r="D75" s="6" t="s">
        <v>191</v>
      </c>
      <c r="E75" s="10">
        <v>1030</v>
      </c>
      <c r="F75" s="7">
        <f t="shared" si="1"/>
        <v>3164</v>
      </c>
      <c r="G75" s="25">
        <v>3258920</v>
      </c>
      <c r="H75" s="23"/>
      <c r="I75" s="23"/>
      <c r="J75" s="24">
        <v>3000</v>
      </c>
      <c r="K75" s="23"/>
      <c r="L75" s="23"/>
      <c r="M75" s="23"/>
      <c r="N75" s="6"/>
      <c r="O75" s="6"/>
    </row>
    <row r="76" spans="1:15" x14ac:dyDescent="0.25">
      <c r="A76" s="17">
        <v>75</v>
      </c>
      <c r="B76" s="5" t="s">
        <v>137</v>
      </c>
      <c r="C76" s="5" t="s">
        <v>138</v>
      </c>
      <c r="D76" s="6" t="s">
        <v>191</v>
      </c>
      <c r="E76" s="11">
        <v>1500</v>
      </c>
      <c r="F76" s="7">
        <f t="shared" si="1"/>
        <v>29.43</v>
      </c>
      <c r="G76" s="25">
        <v>44145</v>
      </c>
      <c r="H76" s="23"/>
      <c r="I76" s="23"/>
      <c r="J76" s="23"/>
      <c r="K76" s="23"/>
      <c r="L76" s="23">
        <v>20</v>
      </c>
      <c r="M76" s="23"/>
      <c r="N76" s="6"/>
      <c r="O76" s="24">
        <v>17.5</v>
      </c>
    </row>
    <row r="77" spans="1:15" x14ac:dyDescent="0.25">
      <c r="A77" s="17">
        <v>76</v>
      </c>
      <c r="B77" s="5" t="s">
        <v>137</v>
      </c>
      <c r="C77" s="5" t="s">
        <v>134</v>
      </c>
      <c r="D77" s="6" t="s">
        <v>191</v>
      </c>
      <c r="E77" s="11">
        <v>1000</v>
      </c>
      <c r="F77" s="7">
        <f t="shared" si="1"/>
        <v>44.33</v>
      </c>
      <c r="G77" s="25">
        <v>44330</v>
      </c>
      <c r="H77" s="23"/>
      <c r="I77" s="23"/>
      <c r="J77" s="23"/>
      <c r="K77" s="23"/>
      <c r="L77" s="23">
        <v>30</v>
      </c>
      <c r="M77" s="23"/>
      <c r="N77" s="6"/>
      <c r="O77" s="24">
        <v>26.6</v>
      </c>
    </row>
    <row r="78" spans="1:15" ht="25.5" x14ac:dyDescent="0.25">
      <c r="A78" s="17">
        <v>77</v>
      </c>
      <c r="B78" s="5" t="s">
        <v>139</v>
      </c>
      <c r="C78" s="9" t="s">
        <v>140</v>
      </c>
      <c r="D78" s="6" t="s">
        <v>191</v>
      </c>
      <c r="E78" s="10">
        <v>200</v>
      </c>
      <c r="F78" s="7">
        <f t="shared" si="1"/>
        <v>10000</v>
      </c>
      <c r="G78" s="25">
        <v>2000000</v>
      </c>
      <c r="H78" s="23"/>
      <c r="I78" s="23"/>
      <c r="J78" s="23"/>
      <c r="K78" s="23"/>
      <c r="L78" s="34">
        <v>9362</v>
      </c>
      <c r="M78" s="23"/>
      <c r="N78" s="6"/>
      <c r="O78" s="24">
        <v>9310</v>
      </c>
    </row>
    <row r="79" spans="1:15" s="20" customFormat="1" x14ac:dyDescent="0.25">
      <c r="A79" s="17">
        <v>78</v>
      </c>
      <c r="B79" s="5" t="s">
        <v>141</v>
      </c>
      <c r="C79" s="5" t="s">
        <v>143</v>
      </c>
      <c r="D79" s="6" t="s">
        <v>191</v>
      </c>
      <c r="E79" s="7">
        <v>60</v>
      </c>
      <c r="F79" s="7">
        <f t="shared" si="1"/>
        <v>347.17</v>
      </c>
      <c r="G79" s="25">
        <v>20830.2</v>
      </c>
      <c r="H79" s="6"/>
      <c r="I79" s="6"/>
      <c r="J79" s="6"/>
      <c r="K79" s="6"/>
      <c r="L79" s="6"/>
      <c r="M79" s="6"/>
      <c r="N79" s="6"/>
      <c r="O79" s="6"/>
    </row>
    <row r="80" spans="1:15" x14ac:dyDescent="0.25">
      <c r="A80" s="17">
        <v>79</v>
      </c>
      <c r="B80" s="5" t="s">
        <v>144</v>
      </c>
      <c r="C80" s="9" t="s">
        <v>145</v>
      </c>
      <c r="D80" s="6" t="s">
        <v>191</v>
      </c>
      <c r="E80" s="10">
        <v>20</v>
      </c>
      <c r="F80" s="7">
        <f t="shared" si="1"/>
        <v>45518.77</v>
      </c>
      <c r="G80" s="25">
        <v>910375.39999999991</v>
      </c>
      <c r="H80" s="23"/>
      <c r="I80" s="23"/>
      <c r="J80" s="23"/>
      <c r="K80" s="23"/>
      <c r="L80" s="23"/>
      <c r="M80" s="23"/>
      <c r="N80" s="6"/>
      <c r="O80" s="24">
        <v>39000</v>
      </c>
    </row>
    <row r="81" spans="1:15" ht="25.5" x14ac:dyDescent="0.25">
      <c r="A81" s="17">
        <v>80</v>
      </c>
      <c r="B81" s="5" t="s">
        <v>146</v>
      </c>
      <c r="C81" s="12" t="s">
        <v>147</v>
      </c>
      <c r="D81" s="6" t="s">
        <v>191</v>
      </c>
      <c r="E81" s="4">
        <v>2246</v>
      </c>
      <c r="F81" s="7">
        <f t="shared" si="1"/>
        <v>933.87</v>
      </c>
      <c r="G81" s="25">
        <v>2097472.02</v>
      </c>
      <c r="H81" s="23"/>
      <c r="I81" s="23"/>
      <c r="J81" s="23"/>
      <c r="K81" s="34">
        <v>659</v>
      </c>
      <c r="L81" s="23">
        <v>680</v>
      </c>
      <c r="M81" s="23">
        <v>630</v>
      </c>
      <c r="N81" s="24">
        <v>600</v>
      </c>
      <c r="O81" s="6"/>
    </row>
    <row r="82" spans="1:15" x14ac:dyDescent="0.25">
      <c r="A82" s="17">
        <v>81</v>
      </c>
      <c r="B82" s="5" t="s">
        <v>146</v>
      </c>
      <c r="C82" s="9" t="s">
        <v>148</v>
      </c>
      <c r="D82" s="6" t="s">
        <v>191</v>
      </c>
      <c r="E82" s="10">
        <v>100</v>
      </c>
      <c r="F82" s="7">
        <f t="shared" si="1"/>
        <v>653.71</v>
      </c>
      <c r="G82" s="25">
        <v>65371</v>
      </c>
      <c r="H82" s="23"/>
      <c r="I82" s="23"/>
      <c r="J82" s="23"/>
      <c r="K82" s="23"/>
      <c r="L82" s="23"/>
      <c r="M82" s="23">
        <v>615</v>
      </c>
      <c r="N82" s="24">
        <v>600</v>
      </c>
      <c r="O82" s="6"/>
    </row>
    <row r="83" spans="1:15" s="20" customFormat="1" x14ac:dyDescent="0.25">
      <c r="A83" s="17">
        <v>82</v>
      </c>
      <c r="B83" s="5" t="s">
        <v>149</v>
      </c>
      <c r="C83" s="5" t="s">
        <v>150</v>
      </c>
      <c r="D83" s="6" t="s">
        <v>191</v>
      </c>
      <c r="E83" s="11">
        <v>2000</v>
      </c>
      <c r="F83" s="7">
        <f t="shared" si="1"/>
        <v>24.6</v>
      </c>
      <c r="G83" s="25">
        <v>49200</v>
      </c>
      <c r="H83" s="6"/>
      <c r="I83" s="6"/>
      <c r="J83" s="6"/>
      <c r="K83" s="6"/>
      <c r="L83" s="6"/>
      <c r="M83" s="6"/>
      <c r="N83" s="6"/>
      <c r="O83" s="6"/>
    </row>
    <row r="84" spans="1:15" s="20" customFormat="1" x14ac:dyDescent="0.25">
      <c r="A84" s="17">
        <v>83</v>
      </c>
      <c r="B84" s="5" t="s">
        <v>151</v>
      </c>
      <c r="C84" s="5" t="s">
        <v>152</v>
      </c>
      <c r="D84" s="6" t="s">
        <v>192</v>
      </c>
      <c r="E84" s="11">
        <v>1843</v>
      </c>
      <c r="F84" s="7">
        <f t="shared" si="1"/>
        <v>693.61</v>
      </c>
      <c r="G84" s="25">
        <v>1278323.23</v>
      </c>
      <c r="H84" s="6"/>
      <c r="I84" s="6"/>
      <c r="J84" s="6"/>
      <c r="K84" s="6"/>
      <c r="L84" s="6"/>
      <c r="M84" s="6"/>
      <c r="N84" s="6"/>
      <c r="O84" s="6"/>
    </row>
    <row r="85" spans="1:15" s="20" customFormat="1" x14ac:dyDescent="0.25">
      <c r="A85" s="17">
        <v>84</v>
      </c>
      <c r="B85" s="5" t="s">
        <v>153</v>
      </c>
      <c r="C85" s="12" t="s">
        <v>154</v>
      </c>
      <c r="D85" s="6" t="s">
        <v>191</v>
      </c>
      <c r="E85" s="4">
        <v>100</v>
      </c>
      <c r="F85" s="7">
        <f t="shared" si="1"/>
        <v>6.67</v>
      </c>
      <c r="G85" s="25">
        <v>667</v>
      </c>
      <c r="H85" s="6"/>
      <c r="I85" s="6"/>
      <c r="J85" s="6"/>
      <c r="K85" s="6"/>
      <c r="L85" s="6"/>
      <c r="M85" s="6"/>
      <c r="N85" s="6"/>
      <c r="O85" s="6"/>
    </row>
    <row r="86" spans="1:15" s="20" customFormat="1" ht="25.5" x14ac:dyDescent="0.25">
      <c r="A86" s="17">
        <v>85</v>
      </c>
      <c r="B86" s="5" t="s">
        <v>155</v>
      </c>
      <c r="C86" s="12" t="s">
        <v>156</v>
      </c>
      <c r="D86" s="6" t="s">
        <v>191</v>
      </c>
      <c r="E86" s="4">
        <v>60</v>
      </c>
      <c r="F86" s="7">
        <f t="shared" si="1"/>
        <v>29.86</v>
      </c>
      <c r="G86" s="25">
        <v>1791.6</v>
      </c>
      <c r="H86" s="6"/>
      <c r="I86" s="6"/>
      <c r="J86" s="6"/>
      <c r="K86" s="6"/>
      <c r="L86" s="6"/>
      <c r="M86" s="6"/>
      <c r="N86" s="6"/>
      <c r="O86" s="6"/>
    </row>
    <row r="87" spans="1:15" s="20" customFormat="1" x14ac:dyDescent="0.25">
      <c r="A87" s="17">
        <v>86</v>
      </c>
      <c r="B87" s="5" t="s">
        <v>157</v>
      </c>
      <c r="C87" s="9" t="s">
        <v>32</v>
      </c>
      <c r="D87" s="6" t="s">
        <v>191</v>
      </c>
      <c r="E87" s="10">
        <v>500</v>
      </c>
      <c r="F87" s="7">
        <f t="shared" si="1"/>
        <v>44.5</v>
      </c>
      <c r="G87" s="25">
        <v>22250</v>
      </c>
      <c r="H87" s="6"/>
      <c r="I87" s="6"/>
      <c r="J87" s="6"/>
      <c r="K87" s="6"/>
      <c r="L87" s="6"/>
      <c r="M87" s="6"/>
      <c r="N87" s="6"/>
      <c r="O87" s="24">
        <v>44.5</v>
      </c>
    </row>
    <row r="88" spans="1:15" s="20" customFormat="1" x14ac:dyDescent="0.25">
      <c r="A88" s="17">
        <v>87</v>
      </c>
      <c r="B88" s="5" t="s">
        <v>157</v>
      </c>
      <c r="C88" s="9" t="s">
        <v>38</v>
      </c>
      <c r="D88" s="6" t="s">
        <v>191</v>
      </c>
      <c r="E88" s="10">
        <v>50</v>
      </c>
      <c r="F88" s="7">
        <f t="shared" si="1"/>
        <v>136.43</v>
      </c>
      <c r="G88" s="25">
        <v>6821.5</v>
      </c>
      <c r="H88" s="6"/>
      <c r="I88" s="6"/>
      <c r="J88" s="6"/>
      <c r="K88" s="6"/>
      <c r="L88" s="6"/>
      <c r="M88" s="6"/>
      <c r="N88" s="6"/>
      <c r="O88" s="24">
        <v>136.43</v>
      </c>
    </row>
    <row r="89" spans="1:15" s="20" customFormat="1" ht="25.5" x14ac:dyDescent="0.25">
      <c r="A89" s="17">
        <v>88</v>
      </c>
      <c r="B89" s="5" t="s">
        <v>158</v>
      </c>
      <c r="C89" s="12" t="s">
        <v>159</v>
      </c>
      <c r="D89" s="6" t="s">
        <v>191</v>
      </c>
      <c r="E89" s="4">
        <v>1150</v>
      </c>
      <c r="F89" s="7">
        <f t="shared" si="1"/>
        <v>17.809999999999999</v>
      </c>
      <c r="G89" s="25">
        <v>20481.5</v>
      </c>
      <c r="H89" s="6"/>
      <c r="I89" s="6"/>
      <c r="J89" s="6"/>
      <c r="K89" s="6"/>
      <c r="L89" s="6"/>
      <c r="M89" s="6"/>
      <c r="N89" s="6"/>
      <c r="O89" s="6"/>
    </row>
    <row r="90" spans="1:15" s="20" customFormat="1" x14ac:dyDescent="0.25">
      <c r="A90" s="17">
        <v>89</v>
      </c>
      <c r="B90" s="5" t="s">
        <v>160</v>
      </c>
      <c r="C90" s="5" t="s">
        <v>161</v>
      </c>
      <c r="D90" s="6" t="s">
        <v>191</v>
      </c>
      <c r="E90" s="7">
        <v>2940</v>
      </c>
      <c r="F90" s="7">
        <f t="shared" si="1"/>
        <v>10.98</v>
      </c>
      <c r="G90" s="25">
        <v>32281.200000000001</v>
      </c>
      <c r="H90" s="6"/>
      <c r="I90" s="6"/>
      <c r="J90" s="6"/>
      <c r="K90" s="6"/>
      <c r="L90" s="6"/>
      <c r="M90" s="6"/>
      <c r="N90" s="6"/>
      <c r="O90" s="6"/>
    </row>
    <row r="91" spans="1:15" s="20" customFormat="1" x14ac:dyDescent="0.25">
      <c r="A91" s="17">
        <v>90</v>
      </c>
      <c r="B91" s="5" t="s">
        <v>162</v>
      </c>
      <c r="C91" s="5" t="s">
        <v>134</v>
      </c>
      <c r="D91" s="6" t="s">
        <v>191</v>
      </c>
      <c r="E91" s="11">
        <v>1100</v>
      </c>
      <c r="F91" s="7">
        <f t="shared" si="1"/>
        <v>48.83</v>
      </c>
      <c r="G91" s="25">
        <v>53713</v>
      </c>
      <c r="H91" s="6"/>
      <c r="I91" s="6"/>
      <c r="J91" s="6"/>
      <c r="K91" s="6"/>
      <c r="L91" s="6"/>
      <c r="M91" s="6"/>
      <c r="N91" s="6"/>
      <c r="O91" s="24">
        <v>48.83</v>
      </c>
    </row>
    <row r="92" spans="1:15" x14ac:dyDescent="0.25">
      <c r="A92" s="17">
        <v>91</v>
      </c>
      <c r="B92" s="5" t="s">
        <v>163</v>
      </c>
      <c r="C92" s="5" t="s">
        <v>164</v>
      </c>
      <c r="D92" s="6" t="s">
        <v>191</v>
      </c>
      <c r="E92" s="7">
        <v>410</v>
      </c>
      <c r="F92" s="7">
        <f t="shared" si="1"/>
        <v>82</v>
      </c>
      <c r="G92" s="25">
        <v>33620</v>
      </c>
      <c r="H92" s="23"/>
      <c r="I92" s="23"/>
      <c r="J92" s="23"/>
      <c r="K92" s="23"/>
      <c r="L92" s="23"/>
      <c r="M92" s="24">
        <v>81.5</v>
      </c>
      <c r="N92" s="6"/>
      <c r="O92" s="6"/>
    </row>
    <row r="93" spans="1:15" s="20" customFormat="1" ht="25.5" x14ac:dyDescent="0.25">
      <c r="A93" s="17">
        <v>92</v>
      </c>
      <c r="B93" s="5" t="s">
        <v>165</v>
      </c>
      <c r="C93" s="5" t="s">
        <v>166</v>
      </c>
      <c r="D93" s="6" t="s">
        <v>191</v>
      </c>
      <c r="E93" s="7">
        <v>850</v>
      </c>
      <c r="F93" s="7">
        <f t="shared" si="1"/>
        <v>743.4</v>
      </c>
      <c r="G93" s="25">
        <v>631890</v>
      </c>
      <c r="H93" s="6"/>
      <c r="I93" s="6"/>
      <c r="J93" s="6"/>
      <c r="K93" s="6"/>
      <c r="L93" s="6"/>
      <c r="M93" s="6"/>
      <c r="N93" s="6"/>
      <c r="O93" s="24">
        <v>730</v>
      </c>
    </row>
    <row r="94" spans="1:15" x14ac:dyDescent="0.25">
      <c r="A94" s="17">
        <v>93</v>
      </c>
      <c r="B94" s="5" t="s">
        <v>167</v>
      </c>
      <c r="C94" s="5" t="s">
        <v>168</v>
      </c>
      <c r="D94" s="6" t="s">
        <v>191</v>
      </c>
      <c r="E94" s="7">
        <v>400</v>
      </c>
      <c r="F94" s="7">
        <f t="shared" si="1"/>
        <v>119.75</v>
      </c>
      <c r="G94" s="25">
        <v>47900</v>
      </c>
      <c r="H94" s="23"/>
      <c r="I94" s="23"/>
      <c r="J94" s="23"/>
      <c r="K94" s="23"/>
      <c r="L94" s="23"/>
      <c r="M94" s="24">
        <v>119</v>
      </c>
      <c r="N94" s="6"/>
      <c r="O94" s="6"/>
    </row>
    <row r="95" spans="1:15" s="20" customFormat="1" x14ac:dyDescent="0.25">
      <c r="A95" s="17">
        <v>94</v>
      </c>
      <c r="B95" s="5" t="s">
        <v>169</v>
      </c>
      <c r="C95" s="9" t="s">
        <v>170</v>
      </c>
      <c r="D95" s="6" t="s">
        <v>191</v>
      </c>
      <c r="E95" s="10">
        <v>300</v>
      </c>
      <c r="F95" s="7">
        <f t="shared" si="1"/>
        <v>34.200000000000003</v>
      </c>
      <c r="G95" s="25">
        <v>10260</v>
      </c>
      <c r="H95" s="6"/>
      <c r="I95" s="6"/>
      <c r="J95" s="6"/>
      <c r="K95" s="6"/>
      <c r="L95" s="6"/>
      <c r="M95" s="6"/>
      <c r="N95" s="6"/>
      <c r="O95" s="6"/>
    </row>
    <row r="96" spans="1:15" s="20" customFormat="1" ht="25.5" x14ac:dyDescent="0.25">
      <c r="A96" s="17">
        <v>95</v>
      </c>
      <c r="B96" s="5" t="s">
        <v>171</v>
      </c>
      <c r="C96" s="5" t="s">
        <v>172</v>
      </c>
      <c r="D96" s="6" t="s">
        <v>191</v>
      </c>
      <c r="E96" s="38">
        <v>10</v>
      </c>
      <c r="F96" s="7">
        <f>G96/E96</f>
        <v>27463.340000000004</v>
      </c>
      <c r="G96" s="25">
        <v>274633.40000000002</v>
      </c>
      <c r="H96" s="6"/>
      <c r="I96" s="6"/>
      <c r="J96" s="6"/>
      <c r="K96" s="6"/>
      <c r="L96" s="6"/>
      <c r="M96" s="6"/>
      <c r="N96" s="6"/>
      <c r="O96" s="6"/>
    </row>
    <row r="97" spans="1:15" s="20" customFormat="1" x14ac:dyDescent="0.25">
      <c r="A97" s="17">
        <v>96</v>
      </c>
      <c r="B97" s="5" t="s">
        <v>173</v>
      </c>
      <c r="C97" s="5" t="s">
        <v>174</v>
      </c>
      <c r="D97" s="6" t="s">
        <v>191</v>
      </c>
      <c r="E97" s="11">
        <v>430</v>
      </c>
      <c r="F97" s="7">
        <f t="shared" si="1"/>
        <v>38.47</v>
      </c>
      <c r="G97" s="25">
        <v>16542.099999999999</v>
      </c>
      <c r="H97" s="6"/>
      <c r="I97" s="6"/>
      <c r="J97" s="6"/>
      <c r="K97" s="6"/>
      <c r="L97" s="6"/>
      <c r="M97" s="6"/>
      <c r="N97" s="6"/>
      <c r="O97" s="24">
        <v>38.47</v>
      </c>
    </row>
    <row r="98" spans="1:15" s="20" customFormat="1" x14ac:dyDescent="0.25">
      <c r="A98" s="17">
        <v>97</v>
      </c>
      <c r="B98" s="5" t="s">
        <v>175</v>
      </c>
      <c r="C98" s="5" t="s">
        <v>176</v>
      </c>
      <c r="D98" s="6" t="s">
        <v>191</v>
      </c>
      <c r="E98" s="7">
        <v>5000</v>
      </c>
      <c r="F98" s="7">
        <f>G98/E98</f>
        <v>95.65</v>
      </c>
      <c r="G98" s="25">
        <v>478250</v>
      </c>
      <c r="H98" s="6"/>
      <c r="I98" s="6"/>
      <c r="J98" s="6"/>
      <c r="K98" s="6"/>
      <c r="L98" s="6"/>
      <c r="M98" s="6"/>
      <c r="N98" s="6"/>
      <c r="O98" s="6"/>
    </row>
    <row r="99" spans="1:15" s="20" customFormat="1" x14ac:dyDescent="0.25">
      <c r="A99" s="17">
        <v>98</v>
      </c>
      <c r="B99" s="5" t="s">
        <v>177</v>
      </c>
      <c r="C99" s="5" t="s">
        <v>178</v>
      </c>
      <c r="D99" s="6" t="s">
        <v>190</v>
      </c>
      <c r="E99" s="7">
        <v>60</v>
      </c>
      <c r="F99" s="7">
        <f t="shared" ref="F99:F136" si="2">G99/E99</f>
        <v>3087.3859999999995</v>
      </c>
      <c r="G99" s="25">
        <v>185243.15999999997</v>
      </c>
      <c r="H99" s="6"/>
      <c r="I99" s="6"/>
      <c r="J99" s="6"/>
      <c r="K99" s="6"/>
      <c r="L99" s="6"/>
      <c r="M99" s="6"/>
      <c r="N99" s="6"/>
      <c r="O99" s="6"/>
    </row>
    <row r="100" spans="1:15" s="20" customFormat="1" x14ac:dyDescent="0.25">
      <c r="A100" s="17">
        <v>99</v>
      </c>
      <c r="B100" s="5" t="s">
        <v>142</v>
      </c>
      <c r="C100" s="5" t="s">
        <v>179</v>
      </c>
      <c r="D100" s="6" t="s">
        <v>191</v>
      </c>
      <c r="E100" s="11">
        <v>100</v>
      </c>
      <c r="F100" s="7">
        <f t="shared" si="2"/>
        <v>1.9</v>
      </c>
      <c r="G100" s="25">
        <v>190</v>
      </c>
      <c r="H100" s="6"/>
      <c r="I100" s="6"/>
      <c r="J100" s="6"/>
      <c r="K100" s="6"/>
      <c r="L100" s="6"/>
      <c r="M100" s="6"/>
      <c r="N100" s="6"/>
      <c r="O100" s="6"/>
    </row>
    <row r="101" spans="1:15" s="20" customFormat="1" x14ac:dyDescent="0.25">
      <c r="A101" s="17">
        <v>100</v>
      </c>
      <c r="B101" s="5" t="s">
        <v>142</v>
      </c>
      <c r="C101" s="5" t="s">
        <v>138</v>
      </c>
      <c r="D101" s="6" t="s">
        <v>191</v>
      </c>
      <c r="E101" s="11">
        <v>1500</v>
      </c>
      <c r="F101" s="7">
        <f t="shared" si="2"/>
        <v>26.23</v>
      </c>
      <c r="G101" s="25">
        <v>39345</v>
      </c>
      <c r="H101" s="6"/>
      <c r="I101" s="6"/>
      <c r="J101" s="6"/>
      <c r="K101" s="6"/>
      <c r="L101" s="6"/>
      <c r="M101" s="6"/>
      <c r="N101" s="6"/>
      <c r="O101" s="6"/>
    </row>
    <row r="102" spans="1:15" s="20" customFormat="1" ht="25.5" x14ac:dyDescent="0.25">
      <c r="A102" s="17">
        <v>101</v>
      </c>
      <c r="B102" s="5" t="s">
        <v>180</v>
      </c>
      <c r="C102" s="9" t="s">
        <v>181</v>
      </c>
      <c r="D102" s="6" t="s">
        <v>190</v>
      </c>
      <c r="E102" s="10">
        <v>60</v>
      </c>
      <c r="F102" s="7">
        <f t="shared" si="2"/>
        <v>9201.24</v>
      </c>
      <c r="G102" s="25">
        <v>552074.4</v>
      </c>
      <c r="H102" s="6"/>
      <c r="I102" s="6"/>
      <c r="J102" s="6"/>
      <c r="K102" s="6"/>
      <c r="L102" s="6"/>
      <c r="M102" s="6"/>
      <c r="N102" s="6"/>
      <c r="O102" s="6"/>
    </row>
    <row r="103" spans="1:15" s="20" customFormat="1" x14ac:dyDescent="0.25">
      <c r="A103" s="17">
        <v>102</v>
      </c>
      <c r="B103" s="5" t="s">
        <v>182</v>
      </c>
      <c r="C103" s="5" t="s">
        <v>183</v>
      </c>
      <c r="D103" s="6" t="s">
        <v>191</v>
      </c>
      <c r="E103" s="11">
        <v>300</v>
      </c>
      <c r="F103" s="7">
        <f t="shared" si="2"/>
        <v>174.93299999999996</v>
      </c>
      <c r="G103" s="25">
        <v>52479.899999999987</v>
      </c>
      <c r="H103" s="6"/>
      <c r="I103" s="6"/>
      <c r="J103" s="6"/>
      <c r="K103" s="6"/>
      <c r="L103" s="6"/>
      <c r="M103" s="6"/>
      <c r="N103" s="6"/>
      <c r="O103" s="24">
        <v>174.93</v>
      </c>
    </row>
    <row r="104" spans="1:15" s="20" customFormat="1" ht="25.5" x14ac:dyDescent="0.25">
      <c r="A104" s="17">
        <v>103</v>
      </c>
      <c r="B104" s="5" t="s">
        <v>184</v>
      </c>
      <c r="C104" s="9" t="s">
        <v>185</v>
      </c>
      <c r="D104" s="6" t="s">
        <v>191</v>
      </c>
      <c r="E104" s="10">
        <v>800</v>
      </c>
      <c r="F104" s="7">
        <f t="shared" si="2"/>
        <v>469</v>
      </c>
      <c r="G104" s="25">
        <v>375200</v>
      </c>
      <c r="H104" s="6"/>
      <c r="I104" s="6"/>
      <c r="J104" s="6"/>
      <c r="K104" s="6"/>
      <c r="L104" s="6"/>
      <c r="M104" s="6"/>
      <c r="N104" s="6"/>
      <c r="O104" s="6"/>
    </row>
    <row r="105" spans="1:15" s="20" customFormat="1" ht="25.5" x14ac:dyDescent="0.25">
      <c r="A105" s="17">
        <v>104</v>
      </c>
      <c r="B105" s="5" t="s">
        <v>186</v>
      </c>
      <c r="C105" s="9" t="s">
        <v>187</v>
      </c>
      <c r="D105" s="6" t="s">
        <v>191</v>
      </c>
      <c r="E105" s="10">
        <v>50</v>
      </c>
      <c r="F105" s="7">
        <f t="shared" si="2"/>
        <v>414.71</v>
      </c>
      <c r="G105" s="25">
        <v>20735.5</v>
      </c>
      <c r="H105" s="6"/>
      <c r="I105" s="6"/>
      <c r="J105" s="6"/>
      <c r="K105" s="6"/>
      <c r="L105" s="6"/>
      <c r="M105" s="6"/>
      <c r="N105" s="6"/>
      <c r="O105" s="6"/>
    </row>
    <row r="106" spans="1:15" ht="25.5" x14ac:dyDescent="0.25">
      <c r="A106" s="17">
        <v>105</v>
      </c>
      <c r="B106" s="5" t="s">
        <v>188</v>
      </c>
      <c r="C106" s="9" t="s">
        <v>189</v>
      </c>
      <c r="D106" s="6" t="s">
        <v>191</v>
      </c>
      <c r="E106" s="10">
        <v>1500</v>
      </c>
      <c r="F106" s="7">
        <f t="shared" si="2"/>
        <v>280</v>
      </c>
      <c r="G106" s="25">
        <v>420000</v>
      </c>
      <c r="H106" s="23"/>
      <c r="I106" s="23"/>
      <c r="J106" s="23"/>
      <c r="K106" s="23"/>
      <c r="L106" s="23"/>
      <c r="M106" s="23"/>
      <c r="N106" s="6"/>
      <c r="O106" s="24">
        <v>150</v>
      </c>
    </row>
    <row r="107" spans="1:15" ht="25.5" x14ac:dyDescent="0.25">
      <c r="A107" s="17">
        <v>106</v>
      </c>
      <c r="B107" s="5" t="s">
        <v>188</v>
      </c>
      <c r="C107" s="9" t="s">
        <v>147</v>
      </c>
      <c r="D107" s="6" t="s">
        <v>191</v>
      </c>
      <c r="E107" s="10">
        <v>2500</v>
      </c>
      <c r="F107" s="7">
        <f t="shared" si="2"/>
        <v>378</v>
      </c>
      <c r="G107" s="25">
        <v>945000</v>
      </c>
      <c r="H107" s="23"/>
      <c r="I107" s="23"/>
      <c r="J107" s="23"/>
      <c r="K107" s="23"/>
      <c r="L107" s="23"/>
      <c r="M107" s="23"/>
      <c r="N107" s="6"/>
      <c r="O107" s="24">
        <v>285</v>
      </c>
    </row>
    <row r="108" spans="1:15" x14ac:dyDescent="0.25">
      <c r="B108" s="35"/>
      <c r="C108" s="35" t="s">
        <v>245</v>
      </c>
      <c r="D108" s="35"/>
      <c r="E108" s="35"/>
      <c r="F108" s="35"/>
      <c r="G108" s="35"/>
      <c r="H108" s="23"/>
      <c r="I108" s="23"/>
      <c r="J108" s="23"/>
      <c r="K108" s="23"/>
      <c r="L108" s="23"/>
      <c r="M108" s="23"/>
      <c r="N108" s="6"/>
      <c r="O108" s="6"/>
    </row>
    <row r="109" spans="1:15" x14ac:dyDescent="0.25">
      <c r="A109" s="17">
        <v>107</v>
      </c>
      <c r="B109" s="13" t="s">
        <v>193</v>
      </c>
      <c r="C109" s="13" t="s">
        <v>194</v>
      </c>
      <c r="D109" s="8" t="s">
        <v>195</v>
      </c>
      <c r="E109" s="8">
        <v>24</v>
      </c>
      <c r="F109" s="7">
        <f t="shared" si="2"/>
        <v>538</v>
      </c>
      <c r="G109" s="25">
        <v>12912</v>
      </c>
      <c r="H109" s="23"/>
      <c r="I109" s="24">
        <v>536</v>
      </c>
      <c r="J109" s="23"/>
      <c r="K109" s="23"/>
      <c r="L109" s="23"/>
      <c r="M109" s="23"/>
      <c r="N109" s="6"/>
      <c r="O109" s="6"/>
    </row>
    <row r="110" spans="1:15" x14ac:dyDescent="0.25">
      <c r="A110" s="17">
        <v>108</v>
      </c>
      <c r="B110" s="13" t="s">
        <v>196</v>
      </c>
      <c r="C110" s="13" t="s">
        <v>197</v>
      </c>
      <c r="D110" s="8" t="s">
        <v>195</v>
      </c>
      <c r="E110" s="8">
        <v>130</v>
      </c>
      <c r="F110" s="7">
        <f t="shared" si="2"/>
        <v>311</v>
      </c>
      <c r="G110" s="25">
        <v>40430</v>
      </c>
      <c r="H110" s="23"/>
      <c r="I110" s="24">
        <v>310</v>
      </c>
      <c r="J110" s="23"/>
      <c r="K110" s="23"/>
      <c r="L110" s="23"/>
      <c r="M110" s="23"/>
      <c r="N110" s="6"/>
      <c r="O110" s="6"/>
    </row>
    <row r="111" spans="1:15" x14ac:dyDescent="0.25">
      <c r="A111" s="17">
        <v>109</v>
      </c>
      <c r="B111" s="13" t="s">
        <v>198</v>
      </c>
      <c r="C111" s="13" t="s">
        <v>199</v>
      </c>
      <c r="D111" s="8" t="s">
        <v>195</v>
      </c>
      <c r="E111" s="8">
        <v>20</v>
      </c>
      <c r="F111" s="7">
        <f t="shared" si="2"/>
        <v>322</v>
      </c>
      <c r="G111" s="25">
        <v>6440</v>
      </c>
      <c r="H111" s="23"/>
      <c r="I111" s="24">
        <v>320</v>
      </c>
      <c r="J111" s="23"/>
      <c r="K111" s="23"/>
      <c r="L111" s="23"/>
      <c r="M111" s="23"/>
      <c r="N111" s="6"/>
      <c r="O111" s="6"/>
    </row>
    <row r="112" spans="1:15" x14ac:dyDescent="0.25">
      <c r="A112" s="17">
        <v>110</v>
      </c>
      <c r="B112" s="13" t="s">
        <v>200</v>
      </c>
      <c r="C112" s="13" t="s">
        <v>201</v>
      </c>
      <c r="D112" s="8" t="s">
        <v>195</v>
      </c>
      <c r="E112" s="8">
        <v>360</v>
      </c>
      <c r="F112" s="7">
        <f t="shared" si="2"/>
        <v>402</v>
      </c>
      <c r="G112" s="25">
        <v>144720</v>
      </c>
      <c r="H112" s="23"/>
      <c r="I112" s="24">
        <v>400</v>
      </c>
      <c r="J112" s="23"/>
      <c r="K112" s="23"/>
      <c r="L112" s="23"/>
      <c r="M112" s="23"/>
      <c r="N112" s="6"/>
      <c r="O112" s="6"/>
    </row>
    <row r="113" spans="1:15" x14ac:dyDescent="0.25">
      <c r="A113" s="17">
        <v>111</v>
      </c>
      <c r="B113" s="13" t="s">
        <v>202</v>
      </c>
      <c r="C113" s="13" t="s">
        <v>203</v>
      </c>
      <c r="D113" s="8" t="s">
        <v>195</v>
      </c>
      <c r="E113" s="8">
        <v>10</v>
      </c>
      <c r="F113" s="7">
        <f t="shared" si="2"/>
        <v>3055</v>
      </c>
      <c r="G113" s="25">
        <v>30550</v>
      </c>
      <c r="H113" s="23"/>
      <c r="I113" s="24">
        <v>3050</v>
      </c>
      <c r="J113" s="23"/>
      <c r="K113" s="23"/>
      <c r="L113" s="23"/>
      <c r="M113" s="23"/>
      <c r="N113" s="6"/>
      <c r="O113" s="6"/>
    </row>
    <row r="114" spans="1:15" x14ac:dyDescent="0.25">
      <c r="A114" s="17">
        <v>112</v>
      </c>
      <c r="B114" s="13" t="s">
        <v>204</v>
      </c>
      <c r="C114" s="13" t="s">
        <v>205</v>
      </c>
      <c r="D114" s="8" t="s">
        <v>195</v>
      </c>
      <c r="E114" s="8">
        <v>24</v>
      </c>
      <c r="F114" s="7">
        <f t="shared" si="2"/>
        <v>480</v>
      </c>
      <c r="G114" s="25">
        <v>11520</v>
      </c>
      <c r="H114" s="23"/>
      <c r="I114" s="24">
        <v>478</v>
      </c>
      <c r="J114" s="23"/>
      <c r="K114" s="23"/>
      <c r="L114" s="23"/>
      <c r="M114" s="23"/>
      <c r="N114" s="6"/>
      <c r="O114" s="6"/>
    </row>
    <row r="115" spans="1:15" x14ac:dyDescent="0.25">
      <c r="A115" s="17">
        <v>113</v>
      </c>
      <c r="B115" s="13" t="s">
        <v>206</v>
      </c>
      <c r="C115" s="13" t="s">
        <v>207</v>
      </c>
      <c r="D115" s="8" t="s">
        <v>195</v>
      </c>
      <c r="E115" s="8">
        <v>20</v>
      </c>
      <c r="F115" s="7">
        <f t="shared" si="2"/>
        <v>97</v>
      </c>
      <c r="G115" s="25">
        <v>1940</v>
      </c>
      <c r="H115" s="23"/>
      <c r="I115" s="24">
        <v>96</v>
      </c>
      <c r="J115" s="23"/>
      <c r="K115" s="23"/>
      <c r="L115" s="23"/>
      <c r="M115" s="23"/>
      <c r="N115" s="6"/>
      <c r="O115" s="6"/>
    </row>
    <row r="116" spans="1:15" x14ac:dyDescent="0.25">
      <c r="A116" s="17">
        <v>114</v>
      </c>
      <c r="B116" s="13" t="s">
        <v>208</v>
      </c>
      <c r="C116" s="13" t="s">
        <v>209</v>
      </c>
      <c r="D116" s="8" t="s">
        <v>195</v>
      </c>
      <c r="E116" s="8">
        <v>1800</v>
      </c>
      <c r="F116" s="7">
        <f t="shared" si="2"/>
        <v>413</v>
      </c>
      <c r="G116" s="25">
        <v>743400</v>
      </c>
      <c r="H116" s="23"/>
      <c r="I116" s="24">
        <v>411</v>
      </c>
      <c r="J116" s="23"/>
      <c r="K116" s="23"/>
      <c r="L116" s="23"/>
      <c r="M116" s="23"/>
      <c r="N116" s="6"/>
      <c r="O116" s="6"/>
    </row>
    <row r="117" spans="1:15" x14ac:dyDescent="0.25">
      <c r="A117" s="17">
        <v>115</v>
      </c>
      <c r="B117" s="13" t="s">
        <v>210</v>
      </c>
      <c r="C117" s="13" t="s">
        <v>211</v>
      </c>
      <c r="D117" s="8" t="s">
        <v>195</v>
      </c>
      <c r="E117" s="8">
        <v>600</v>
      </c>
      <c r="F117" s="7">
        <f t="shared" si="2"/>
        <v>204</v>
      </c>
      <c r="G117" s="25">
        <v>122400</v>
      </c>
      <c r="H117" s="23"/>
      <c r="I117" s="24">
        <v>202</v>
      </c>
      <c r="J117" s="23"/>
      <c r="K117" s="23"/>
      <c r="L117" s="23"/>
      <c r="M117" s="23"/>
      <c r="N117" s="6"/>
      <c r="O117" s="6"/>
    </row>
    <row r="118" spans="1:15" x14ac:dyDescent="0.25">
      <c r="A118" s="17">
        <v>116</v>
      </c>
      <c r="B118" s="13" t="s">
        <v>212</v>
      </c>
      <c r="C118" s="13" t="s">
        <v>213</v>
      </c>
      <c r="D118" s="8" t="s">
        <v>195</v>
      </c>
      <c r="E118" s="8">
        <v>24</v>
      </c>
      <c r="F118" s="7">
        <f t="shared" si="2"/>
        <v>339</v>
      </c>
      <c r="G118" s="25">
        <v>8136</v>
      </c>
      <c r="H118" s="23"/>
      <c r="I118" s="24">
        <v>337</v>
      </c>
      <c r="J118" s="23"/>
      <c r="K118" s="23"/>
      <c r="L118" s="23"/>
      <c r="M118" s="23"/>
      <c r="N118" s="6"/>
      <c r="O118" s="6"/>
    </row>
    <row r="119" spans="1:15" x14ac:dyDescent="0.25">
      <c r="A119" s="17">
        <v>117</v>
      </c>
      <c r="B119" s="13" t="s">
        <v>214</v>
      </c>
      <c r="C119" s="13" t="s">
        <v>209</v>
      </c>
      <c r="D119" s="8" t="s">
        <v>195</v>
      </c>
      <c r="E119" s="8">
        <v>2000</v>
      </c>
      <c r="F119" s="7">
        <f t="shared" si="2"/>
        <v>442</v>
      </c>
      <c r="G119" s="25">
        <v>884000</v>
      </c>
      <c r="H119" s="23"/>
      <c r="I119" s="24">
        <v>440</v>
      </c>
      <c r="J119" s="23"/>
      <c r="K119" s="23"/>
      <c r="L119" s="23"/>
      <c r="M119" s="23"/>
      <c r="N119" s="6"/>
      <c r="O119" s="6"/>
    </row>
    <row r="120" spans="1:15" x14ac:dyDescent="0.25">
      <c r="A120" s="17">
        <v>118</v>
      </c>
      <c r="B120" s="13" t="s">
        <v>215</v>
      </c>
      <c r="C120" s="13" t="s">
        <v>197</v>
      </c>
      <c r="D120" s="8" t="s">
        <v>195</v>
      </c>
      <c r="E120" s="8">
        <v>360</v>
      </c>
      <c r="F120" s="7">
        <f t="shared" si="2"/>
        <v>482</v>
      </c>
      <c r="G120" s="25">
        <v>173520</v>
      </c>
      <c r="H120" s="23"/>
      <c r="I120" s="24">
        <v>480</v>
      </c>
      <c r="J120" s="23"/>
      <c r="K120" s="23"/>
      <c r="L120" s="23"/>
      <c r="M120" s="23"/>
      <c r="N120" s="6"/>
      <c r="O120" s="6"/>
    </row>
    <row r="121" spans="1:15" ht="25.5" x14ac:dyDescent="0.25">
      <c r="A121" s="17">
        <v>119</v>
      </c>
      <c r="B121" s="13" t="s">
        <v>216</v>
      </c>
      <c r="C121" s="13" t="s">
        <v>217</v>
      </c>
      <c r="D121" s="8" t="s">
        <v>195</v>
      </c>
      <c r="E121" s="8">
        <v>60</v>
      </c>
      <c r="F121" s="7">
        <f t="shared" si="2"/>
        <v>333</v>
      </c>
      <c r="G121" s="25">
        <v>19980</v>
      </c>
      <c r="H121" s="23"/>
      <c r="I121" s="24">
        <v>330</v>
      </c>
      <c r="J121" s="23"/>
      <c r="K121" s="23"/>
      <c r="L121" s="23"/>
      <c r="M121" s="23"/>
      <c r="N121" s="6"/>
      <c r="O121" s="6"/>
    </row>
    <row r="122" spans="1:15" x14ac:dyDescent="0.25">
      <c r="A122" s="17">
        <v>120</v>
      </c>
      <c r="B122" s="13" t="s">
        <v>218</v>
      </c>
      <c r="C122" s="13" t="s">
        <v>219</v>
      </c>
      <c r="D122" s="8" t="s">
        <v>195</v>
      </c>
      <c r="E122" s="8">
        <v>700</v>
      </c>
      <c r="F122" s="7">
        <f t="shared" si="2"/>
        <v>402</v>
      </c>
      <c r="G122" s="25">
        <v>281400</v>
      </c>
      <c r="H122" s="23"/>
      <c r="I122" s="24">
        <v>400</v>
      </c>
      <c r="J122" s="23"/>
      <c r="K122" s="23"/>
      <c r="L122" s="23"/>
      <c r="M122" s="23"/>
      <c r="N122" s="6"/>
      <c r="O122" s="6"/>
    </row>
    <row r="123" spans="1:15" x14ac:dyDescent="0.25">
      <c r="A123" s="17">
        <v>121</v>
      </c>
      <c r="B123" s="13" t="s">
        <v>220</v>
      </c>
      <c r="C123" s="13" t="s">
        <v>221</v>
      </c>
      <c r="D123" s="8" t="s">
        <v>195</v>
      </c>
      <c r="E123" s="8">
        <v>360</v>
      </c>
      <c r="F123" s="7">
        <f t="shared" si="2"/>
        <v>244</v>
      </c>
      <c r="G123" s="25">
        <v>87840</v>
      </c>
      <c r="H123" s="23"/>
      <c r="I123" s="24">
        <v>240</v>
      </c>
      <c r="J123" s="23"/>
      <c r="K123" s="23"/>
      <c r="L123" s="23"/>
      <c r="M123" s="23"/>
      <c r="N123" s="6"/>
      <c r="O123" s="6"/>
    </row>
    <row r="124" spans="1:15" x14ac:dyDescent="0.25">
      <c r="A124" s="17">
        <v>122</v>
      </c>
      <c r="B124" s="13" t="s">
        <v>220</v>
      </c>
      <c r="C124" s="13" t="s">
        <v>222</v>
      </c>
      <c r="D124" s="8" t="s">
        <v>195</v>
      </c>
      <c r="E124" s="8">
        <v>600</v>
      </c>
      <c r="F124" s="7">
        <f t="shared" si="2"/>
        <v>283</v>
      </c>
      <c r="G124" s="25">
        <v>169800</v>
      </c>
      <c r="H124" s="23"/>
      <c r="I124" s="24">
        <v>281</v>
      </c>
      <c r="J124" s="23"/>
      <c r="K124" s="23"/>
      <c r="L124" s="23"/>
      <c r="M124" s="23"/>
      <c r="N124" s="6"/>
      <c r="O124" s="6"/>
    </row>
    <row r="125" spans="1:15" x14ac:dyDescent="0.25">
      <c r="A125" s="17">
        <v>123</v>
      </c>
      <c r="B125" s="13" t="s">
        <v>220</v>
      </c>
      <c r="C125" s="13" t="s">
        <v>223</v>
      </c>
      <c r="D125" s="8" t="s">
        <v>195</v>
      </c>
      <c r="E125" s="8">
        <v>36</v>
      </c>
      <c r="F125" s="7">
        <f t="shared" si="2"/>
        <v>616</v>
      </c>
      <c r="G125" s="25">
        <v>22176</v>
      </c>
      <c r="H125" s="23"/>
      <c r="I125" s="24">
        <v>615</v>
      </c>
      <c r="J125" s="23"/>
      <c r="K125" s="23"/>
      <c r="L125" s="23"/>
      <c r="M125" s="23"/>
      <c r="N125" s="6"/>
      <c r="O125" s="6"/>
    </row>
    <row r="126" spans="1:15" x14ac:dyDescent="0.25">
      <c r="A126" s="17">
        <v>124</v>
      </c>
      <c r="B126" s="13" t="s">
        <v>224</v>
      </c>
      <c r="C126" s="13" t="s">
        <v>225</v>
      </c>
      <c r="D126" s="8" t="s">
        <v>195</v>
      </c>
      <c r="E126" s="8">
        <v>2000</v>
      </c>
      <c r="F126" s="7">
        <f t="shared" si="2"/>
        <v>384</v>
      </c>
      <c r="G126" s="25">
        <v>768000</v>
      </c>
      <c r="H126" s="23"/>
      <c r="I126" s="24">
        <v>383</v>
      </c>
      <c r="J126" s="23"/>
      <c r="K126" s="23"/>
      <c r="L126" s="23"/>
      <c r="M126" s="23"/>
      <c r="N126" s="6"/>
      <c r="O126" s="6"/>
    </row>
    <row r="127" spans="1:15" x14ac:dyDescent="0.25">
      <c r="A127" s="17">
        <v>125</v>
      </c>
      <c r="B127" s="13" t="s">
        <v>224</v>
      </c>
      <c r="C127" s="13" t="s">
        <v>226</v>
      </c>
      <c r="D127" s="8" t="s">
        <v>195</v>
      </c>
      <c r="E127" s="8">
        <v>1200</v>
      </c>
      <c r="F127" s="7">
        <f t="shared" si="2"/>
        <v>413</v>
      </c>
      <c r="G127" s="25">
        <v>495600</v>
      </c>
      <c r="H127" s="23"/>
      <c r="I127" s="24">
        <v>411</v>
      </c>
      <c r="J127" s="23"/>
      <c r="K127" s="23"/>
      <c r="L127" s="23"/>
      <c r="M127" s="23"/>
      <c r="N127" s="6"/>
      <c r="O127" s="6"/>
    </row>
    <row r="128" spans="1:15" x14ac:dyDescent="0.25">
      <c r="A128" s="17">
        <v>126</v>
      </c>
      <c r="B128" s="13" t="s">
        <v>227</v>
      </c>
      <c r="C128" s="13" t="s">
        <v>228</v>
      </c>
      <c r="D128" s="8" t="s">
        <v>195</v>
      </c>
      <c r="E128" s="8">
        <v>800</v>
      </c>
      <c r="F128" s="7">
        <f t="shared" si="2"/>
        <v>235</v>
      </c>
      <c r="G128" s="25">
        <v>188000</v>
      </c>
      <c r="H128" s="23"/>
      <c r="I128" s="24">
        <v>233</v>
      </c>
      <c r="J128" s="23"/>
      <c r="K128" s="23"/>
      <c r="L128" s="23"/>
      <c r="M128" s="23"/>
      <c r="N128" s="6"/>
      <c r="O128" s="6"/>
    </row>
    <row r="129" spans="1:15" x14ac:dyDescent="0.25">
      <c r="A129" s="17">
        <v>127</v>
      </c>
      <c r="B129" s="13" t="s">
        <v>229</v>
      </c>
      <c r="C129" s="13" t="s">
        <v>230</v>
      </c>
      <c r="D129" s="8" t="s">
        <v>195</v>
      </c>
      <c r="E129" s="8">
        <v>10</v>
      </c>
      <c r="F129" s="7">
        <f t="shared" si="2"/>
        <v>311</v>
      </c>
      <c r="G129" s="25">
        <v>3110</v>
      </c>
      <c r="H129" s="23"/>
      <c r="I129" s="24">
        <v>310</v>
      </c>
      <c r="J129" s="23"/>
      <c r="K129" s="23"/>
      <c r="L129" s="23"/>
      <c r="M129" s="23"/>
      <c r="N129" s="6"/>
      <c r="O129" s="6"/>
    </row>
    <row r="130" spans="1:15" x14ac:dyDescent="0.25">
      <c r="A130" s="17">
        <v>128</v>
      </c>
      <c r="B130" s="13" t="s">
        <v>231</v>
      </c>
      <c r="C130" s="13" t="s">
        <v>232</v>
      </c>
      <c r="D130" s="8" t="s">
        <v>195</v>
      </c>
      <c r="E130" s="8">
        <v>2000</v>
      </c>
      <c r="F130" s="7">
        <f t="shared" si="2"/>
        <v>483</v>
      </c>
      <c r="G130" s="25">
        <v>966000</v>
      </c>
      <c r="H130" s="23"/>
      <c r="I130" s="24">
        <v>482</v>
      </c>
      <c r="J130" s="23"/>
      <c r="K130" s="23"/>
      <c r="L130" s="23"/>
      <c r="M130" s="23"/>
      <c r="N130" s="6"/>
      <c r="O130" s="6"/>
    </row>
    <row r="131" spans="1:15" x14ac:dyDescent="0.25">
      <c r="A131" s="17">
        <v>129</v>
      </c>
      <c r="B131" s="13" t="s">
        <v>233</v>
      </c>
      <c r="C131" s="13" t="s">
        <v>234</v>
      </c>
      <c r="D131" s="8" t="s">
        <v>195</v>
      </c>
      <c r="E131" s="8">
        <v>60</v>
      </c>
      <c r="F131" s="7">
        <f t="shared" si="2"/>
        <v>630</v>
      </c>
      <c r="G131" s="25">
        <v>37800</v>
      </c>
      <c r="H131" s="23"/>
      <c r="I131" s="24">
        <v>628</v>
      </c>
      <c r="J131" s="23"/>
      <c r="K131" s="23"/>
      <c r="L131" s="23"/>
      <c r="M131" s="23"/>
      <c r="N131" s="6"/>
      <c r="O131" s="6"/>
    </row>
    <row r="132" spans="1:15" x14ac:dyDescent="0.25">
      <c r="A132" s="17">
        <v>130</v>
      </c>
      <c r="B132" s="13" t="s">
        <v>235</v>
      </c>
      <c r="C132" s="13" t="s">
        <v>236</v>
      </c>
      <c r="D132" s="8" t="s">
        <v>195</v>
      </c>
      <c r="E132" s="8">
        <v>24</v>
      </c>
      <c r="F132" s="7">
        <f t="shared" si="2"/>
        <v>509</v>
      </c>
      <c r="G132" s="25">
        <v>12216</v>
      </c>
      <c r="H132" s="23"/>
      <c r="I132" s="24">
        <v>507</v>
      </c>
      <c r="J132" s="23"/>
      <c r="K132" s="23"/>
      <c r="L132" s="23"/>
      <c r="M132" s="23"/>
      <c r="N132" s="6"/>
      <c r="O132" s="6"/>
    </row>
    <row r="133" spans="1:15" x14ac:dyDescent="0.25">
      <c r="A133" s="17">
        <v>131</v>
      </c>
      <c r="B133" s="13" t="s">
        <v>237</v>
      </c>
      <c r="C133" s="13" t="s">
        <v>238</v>
      </c>
      <c r="D133" s="8" t="s">
        <v>195</v>
      </c>
      <c r="E133" s="8">
        <v>24</v>
      </c>
      <c r="F133" s="7">
        <f t="shared" si="2"/>
        <v>372</v>
      </c>
      <c r="G133" s="25">
        <v>8928</v>
      </c>
      <c r="H133" s="23"/>
      <c r="I133" s="24">
        <v>370</v>
      </c>
      <c r="J133" s="23"/>
      <c r="K133" s="23"/>
      <c r="L133" s="23"/>
      <c r="M133" s="23"/>
      <c r="N133" s="6"/>
      <c r="O133" s="6"/>
    </row>
    <row r="134" spans="1:15" x14ac:dyDescent="0.25">
      <c r="A134" s="17">
        <v>132</v>
      </c>
      <c r="B134" s="13" t="s">
        <v>239</v>
      </c>
      <c r="C134" s="13" t="s">
        <v>240</v>
      </c>
      <c r="D134" s="8" t="s">
        <v>195</v>
      </c>
      <c r="E134" s="8">
        <v>24</v>
      </c>
      <c r="F134" s="7">
        <f t="shared" si="2"/>
        <v>289</v>
      </c>
      <c r="G134" s="25">
        <v>6936</v>
      </c>
      <c r="H134" s="23"/>
      <c r="I134" s="24">
        <v>287</v>
      </c>
      <c r="J134" s="23"/>
      <c r="K134" s="23"/>
      <c r="L134" s="23"/>
      <c r="M134" s="23"/>
      <c r="N134" s="6"/>
      <c r="O134" s="6"/>
    </row>
    <row r="135" spans="1:15" x14ac:dyDescent="0.25">
      <c r="A135" s="17">
        <v>133</v>
      </c>
      <c r="B135" s="13" t="s">
        <v>241</v>
      </c>
      <c r="C135" s="13" t="s">
        <v>242</v>
      </c>
      <c r="D135" s="8" t="s">
        <v>195</v>
      </c>
      <c r="E135" s="8">
        <v>12</v>
      </c>
      <c r="F135" s="7">
        <f t="shared" si="2"/>
        <v>347</v>
      </c>
      <c r="G135" s="25">
        <v>4164</v>
      </c>
      <c r="H135" s="23"/>
      <c r="I135" s="24">
        <v>345</v>
      </c>
      <c r="J135" s="23"/>
      <c r="K135" s="23"/>
      <c r="L135" s="23"/>
      <c r="M135" s="23"/>
      <c r="N135" s="6"/>
      <c r="O135" s="6"/>
    </row>
    <row r="136" spans="1:15" x14ac:dyDescent="0.25">
      <c r="A136" s="17">
        <v>134</v>
      </c>
      <c r="B136" s="13" t="s">
        <v>243</v>
      </c>
      <c r="C136" s="13" t="s">
        <v>244</v>
      </c>
      <c r="D136" s="8" t="s">
        <v>195</v>
      </c>
      <c r="E136" s="8">
        <v>120</v>
      </c>
      <c r="F136" s="7">
        <f t="shared" si="2"/>
        <v>410</v>
      </c>
      <c r="G136" s="25">
        <v>49200</v>
      </c>
      <c r="H136" s="23"/>
      <c r="I136" s="24">
        <v>408</v>
      </c>
      <c r="J136" s="23"/>
      <c r="K136" s="23"/>
      <c r="L136" s="23"/>
      <c r="M136" s="23"/>
      <c r="N136" s="6"/>
      <c r="O136" s="6"/>
    </row>
    <row r="137" spans="1:15" x14ac:dyDescent="0.25">
      <c r="B137" s="1"/>
      <c r="C137" s="1"/>
      <c r="F137" s="20"/>
      <c r="G137" s="36">
        <f>SUM(G3:G136)</f>
        <v>40685343.029000007</v>
      </c>
    </row>
    <row r="138" spans="1:15" x14ac:dyDescent="0.25">
      <c r="B138" s="1"/>
      <c r="C138" s="1"/>
      <c r="F138" s="20"/>
      <c r="G138" s="36"/>
    </row>
    <row r="139" spans="1:15" x14ac:dyDescent="0.25">
      <c r="B139" s="1"/>
      <c r="C139" s="1"/>
    </row>
    <row r="140" spans="1:15" x14ac:dyDescent="0.25">
      <c r="B140" s="1"/>
      <c r="C140" s="1"/>
    </row>
    <row r="141" spans="1:15" x14ac:dyDescent="0.25">
      <c r="B141" s="1"/>
      <c r="C141" s="1"/>
    </row>
    <row r="142" spans="1:15" x14ac:dyDescent="0.25">
      <c r="B142" s="1"/>
      <c r="C142" s="1"/>
    </row>
    <row r="143" spans="1:15" x14ac:dyDescent="0.25">
      <c r="B143" s="1"/>
      <c r="C143" s="1"/>
    </row>
    <row r="144" spans="1:15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  <row r="417" spans="2:3" x14ac:dyDescent="0.25">
      <c r="B417" s="1"/>
      <c r="C417" s="1"/>
    </row>
    <row r="418" spans="2:3" x14ac:dyDescent="0.25">
      <c r="B418" s="1"/>
      <c r="C418" s="1"/>
    </row>
    <row r="419" spans="2:3" x14ac:dyDescent="0.25">
      <c r="B419" s="1"/>
      <c r="C419" s="1"/>
    </row>
    <row r="420" spans="2:3" x14ac:dyDescent="0.25">
      <c r="B420" s="1"/>
      <c r="C420" s="1"/>
    </row>
    <row r="421" spans="2:3" x14ac:dyDescent="0.25">
      <c r="B421" s="1"/>
      <c r="C421" s="1"/>
    </row>
    <row r="422" spans="2:3" x14ac:dyDescent="0.25">
      <c r="B422" s="1"/>
      <c r="C422" s="1"/>
    </row>
    <row r="423" spans="2:3" x14ac:dyDescent="0.25">
      <c r="B423" s="1"/>
      <c r="C423" s="1"/>
    </row>
    <row r="424" spans="2:3" x14ac:dyDescent="0.25">
      <c r="B424" s="1"/>
      <c r="C424" s="1"/>
    </row>
    <row r="425" spans="2:3" x14ac:dyDescent="0.25">
      <c r="B425" s="1"/>
      <c r="C425" s="1"/>
    </row>
    <row r="426" spans="2:3" x14ac:dyDescent="0.25">
      <c r="B426" s="1"/>
      <c r="C426" s="1"/>
    </row>
    <row r="427" spans="2:3" x14ac:dyDescent="0.25">
      <c r="B427" s="1"/>
      <c r="C427" s="1"/>
    </row>
    <row r="428" spans="2:3" x14ac:dyDescent="0.25">
      <c r="B428" s="1"/>
      <c r="C428" s="1"/>
    </row>
    <row r="429" spans="2:3" x14ac:dyDescent="0.25">
      <c r="B429" s="1"/>
      <c r="C429" s="1"/>
    </row>
    <row r="430" spans="2:3" x14ac:dyDescent="0.25">
      <c r="B430" s="1"/>
      <c r="C430" s="1"/>
    </row>
    <row r="431" spans="2:3" x14ac:dyDescent="0.25">
      <c r="B431" s="1"/>
      <c r="C431" s="1"/>
    </row>
    <row r="432" spans="2:3" x14ac:dyDescent="0.25">
      <c r="B432" s="1"/>
      <c r="C432" s="1"/>
    </row>
    <row r="433" spans="2:3" x14ac:dyDescent="0.25">
      <c r="B433" s="1"/>
      <c r="C433" s="1"/>
    </row>
    <row r="434" spans="2:3" x14ac:dyDescent="0.25">
      <c r="B434" s="1"/>
      <c r="C434" s="1"/>
    </row>
    <row r="435" spans="2:3" x14ac:dyDescent="0.25">
      <c r="B435" s="1"/>
      <c r="C435" s="1"/>
    </row>
    <row r="436" spans="2:3" x14ac:dyDescent="0.25">
      <c r="B436" s="1"/>
      <c r="C436" s="1"/>
    </row>
    <row r="437" spans="2:3" x14ac:dyDescent="0.25">
      <c r="B437" s="1"/>
      <c r="C437" s="1"/>
    </row>
    <row r="438" spans="2:3" x14ac:dyDescent="0.25">
      <c r="B438" s="1"/>
      <c r="C438" s="1"/>
    </row>
    <row r="439" spans="2:3" x14ac:dyDescent="0.25">
      <c r="B439" s="1"/>
      <c r="C439" s="1"/>
    </row>
    <row r="440" spans="2:3" x14ac:dyDescent="0.25">
      <c r="B440" s="1"/>
      <c r="C440" s="1"/>
    </row>
    <row r="441" spans="2:3" x14ac:dyDescent="0.25">
      <c r="B441" s="1"/>
      <c r="C441" s="1"/>
    </row>
    <row r="442" spans="2:3" x14ac:dyDescent="0.25">
      <c r="B442" s="1"/>
      <c r="C442" s="1"/>
    </row>
    <row r="443" spans="2:3" x14ac:dyDescent="0.25">
      <c r="B443" s="1"/>
      <c r="C443" s="1"/>
    </row>
    <row r="444" spans="2:3" x14ac:dyDescent="0.25">
      <c r="B444" s="1"/>
      <c r="C444" s="1"/>
    </row>
    <row r="445" spans="2:3" x14ac:dyDescent="0.25">
      <c r="B445" s="1"/>
      <c r="C445" s="1"/>
    </row>
    <row r="446" spans="2:3" x14ac:dyDescent="0.25">
      <c r="B446" s="1"/>
      <c r="C446" s="1"/>
    </row>
    <row r="447" spans="2:3" x14ac:dyDescent="0.25">
      <c r="B447" s="1"/>
      <c r="C447" s="1"/>
    </row>
    <row r="448" spans="2:3" x14ac:dyDescent="0.25">
      <c r="B448" s="1"/>
      <c r="C448" s="1"/>
    </row>
    <row r="449" spans="2:3" x14ac:dyDescent="0.25">
      <c r="B449" s="1"/>
      <c r="C449" s="1"/>
    </row>
    <row r="450" spans="2:3" x14ac:dyDescent="0.25">
      <c r="B450" s="1"/>
      <c r="C450" s="1"/>
    </row>
    <row r="451" spans="2:3" x14ac:dyDescent="0.25">
      <c r="B451" s="1"/>
      <c r="C451" s="1"/>
    </row>
    <row r="452" spans="2:3" x14ac:dyDescent="0.25">
      <c r="B452" s="1"/>
      <c r="C452" s="1"/>
    </row>
    <row r="453" spans="2:3" x14ac:dyDescent="0.25">
      <c r="B453" s="1"/>
      <c r="C453" s="1"/>
    </row>
    <row r="454" spans="2:3" x14ac:dyDescent="0.25">
      <c r="B454" s="1"/>
      <c r="C454" s="1"/>
    </row>
    <row r="455" spans="2:3" x14ac:dyDescent="0.25">
      <c r="B455" s="1"/>
      <c r="C455" s="1"/>
    </row>
    <row r="456" spans="2:3" x14ac:dyDescent="0.25">
      <c r="B456" s="1"/>
      <c r="C456" s="1"/>
    </row>
    <row r="457" spans="2:3" x14ac:dyDescent="0.25">
      <c r="B457" s="1"/>
      <c r="C457" s="1"/>
    </row>
    <row r="458" spans="2:3" x14ac:dyDescent="0.25">
      <c r="B458" s="1"/>
      <c r="C458" s="1"/>
    </row>
    <row r="459" spans="2:3" x14ac:dyDescent="0.25">
      <c r="B459" s="1"/>
      <c r="C459" s="1"/>
    </row>
    <row r="460" spans="2:3" x14ac:dyDescent="0.25">
      <c r="B460" s="1"/>
      <c r="C460" s="1"/>
    </row>
    <row r="461" spans="2:3" x14ac:dyDescent="0.25">
      <c r="B461" s="1"/>
      <c r="C461" s="1"/>
    </row>
    <row r="462" spans="2:3" x14ac:dyDescent="0.25">
      <c r="B462" s="1"/>
      <c r="C462" s="1"/>
    </row>
    <row r="463" spans="2:3" x14ac:dyDescent="0.25">
      <c r="B463" s="1"/>
      <c r="C463" s="1"/>
    </row>
    <row r="464" spans="2:3" x14ac:dyDescent="0.25">
      <c r="B464" s="1"/>
      <c r="C464" s="1"/>
    </row>
  </sheetData>
  <mergeCells count="1">
    <mergeCell ref="A2:G2"/>
  </mergeCells>
  <pageMargins left="0.70866141732283472" right="0.51181102362204722" top="0.74803149606299213" bottom="0.74803149606299213" header="0.31496062992125984" footer="0.31496062992125984"/>
  <pageSetup paperSize="9" scale="6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лекарства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Пользователь</cp:lastModifiedBy>
  <cp:lastPrinted>2019-01-14T11:58:34Z</cp:lastPrinted>
  <dcterms:created xsi:type="dcterms:W3CDTF">2018-12-25T11:23:25Z</dcterms:created>
  <dcterms:modified xsi:type="dcterms:W3CDTF">2019-02-13T06:22:56Z</dcterms:modified>
</cp:coreProperties>
</file>