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3\375\ЗЦП\5. Реагенты\"/>
    </mc:Choice>
  </mc:AlternateContent>
  <bookViews>
    <workbookView xWindow="0" yWindow="0" windowWidth="28800" windowHeight="12135"/>
  </bookViews>
  <sheets>
    <sheet name="список реагентов" sheetId="34" r:id="rId1"/>
  </sheets>
  <definedNames>
    <definedName name="_xlnm._FilterDatabase" localSheetId="0" hidden="1">'список реагентов'!$B$1:$B$103</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4" l="1"/>
  <c r="F26" i="34"/>
  <c r="F27" i="34"/>
  <c r="F28" i="34"/>
  <c r="F29" i="34"/>
  <c r="F30" i="34"/>
  <c r="F31" i="34"/>
  <c r="F32" i="34"/>
  <c r="F33" i="34"/>
  <c r="F34" i="34"/>
  <c r="F35" i="34"/>
  <c r="F36" i="34"/>
  <c r="F37" i="34"/>
  <c r="F38" i="34"/>
  <c r="F58" i="34"/>
  <c r="F59" i="34"/>
  <c r="F60" i="34"/>
  <c r="F61" i="34"/>
  <c r="F62" i="34"/>
  <c r="F63" i="34"/>
  <c r="F64" i="34"/>
  <c r="F65" i="34"/>
  <c r="F66" i="34"/>
  <c r="F67" i="34"/>
  <c r="F68" i="34"/>
  <c r="F69" i="34"/>
  <c r="F70" i="34"/>
  <c r="F71" i="34"/>
  <c r="F72" i="34"/>
  <c r="F73" i="34"/>
  <c r="F74" i="34"/>
  <c r="F75" i="34"/>
  <c r="F76" i="34"/>
  <c r="F77" i="34"/>
  <c r="F78" i="34"/>
  <c r="F79" i="34"/>
  <c r="F80" i="34"/>
  <c r="F94" i="34"/>
  <c r="F95" i="34"/>
  <c r="F96" i="34"/>
  <c r="F97" i="34"/>
  <c r="F98" i="34"/>
  <c r="F99" i="34"/>
  <c r="F100" i="34"/>
  <c r="F101" i="34"/>
  <c r="F102" i="34"/>
  <c r="F103" i="34"/>
  <c r="F132" i="34"/>
  <c r="E93" i="34"/>
  <c r="G147" i="34" l="1"/>
  <c r="I147" i="34" s="1"/>
  <c r="G146" i="34"/>
  <c r="I146" i="34" s="1"/>
  <c r="G145" i="34"/>
  <c r="I145" i="34" s="1"/>
  <c r="G144" i="34"/>
  <c r="I144" i="34" s="1"/>
  <c r="I143" i="34"/>
  <c r="G142" i="34"/>
  <c r="I142" i="34" s="1"/>
  <c r="G141" i="34"/>
  <c r="I141" i="34" s="1"/>
  <c r="G140" i="34"/>
  <c r="I140" i="34" s="1"/>
  <c r="I139" i="34"/>
  <c r="I138" i="34"/>
  <c r="G137" i="34"/>
  <c r="I137" i="34" s="1"/>
  <c r="G136" i="34"/>
  <c r="I136" i="34" s="1"/>
  <c r="G135" i="34"/>
  <c r="I135" i="34" s="1"/>
  <c r="G134" i="34"/>
  <c r="I134" i="34" s="1"/>
  <c r="G133" i="34"/>
  <c r="I133" i="34" s="1"/>
  <c r="I132" i="34"/>
  <c r="G130" i="34"/>
  <c r="I130" i="34" s="1"/>
  <c r="G129" i="34"/>
  <c r="I129" i="34" s="1"/>
  <c r="G128" i="34"/>
  <c r="I128" i="34" s="1"/>
  <c r="G127" i="34"/>
  <c r="I127" i="34" s="1"/>
  <c r="G126" i="34"/>
  <c r="I126" i="34" s="1"/>
  <c r="G125" i="34"/>
  <c r="I125" i="34" s="1"/>
  <c r="G124" i="34"/>
  <c r="I124" i="34" s="1"/>
  <c r="G123" i="34"/>
  <c r="I123" i="34" s="1"/>
  <c r="G122" i="34"/>
  <c r="I122" i="34" s="1"/>
  <c r="G121" i="34"/>
  <c r="I121" i="34" s="1"/>
  <c r="G120" i="34"/>
  <c r="I120" i="34" s="1"/>
  <c r="G119" i="34"/>
  <c r="I119" i="34" s="1"/>
  <c r="G118" i="34"/>
  <c r="I118" i="34" s="1"/>
  <c r="G117" i="34"/>
  <c r="I117" i="34" s="1"/>
  <c r="G116" i="34"/>
  <c r="I116" i="34" s="1"/>
  <c r="G115" i="34"/>
  <c r="I115" i="34" s="1"/>
  <c r="G114" i="34"/>
  <c r="I114" i="34" s="1"/>
  <c r="I113" i="34"/>
  <c r="G112" i="34"/>
  <c r="I112" i="34" s="1"/>
  <c r="G111" i="34"/>
  <c r="I111" i="34" s="1"/>
  <c r="G110" i="34"/>
  <c r="I110" i="34" s="1"/>
  <c r="G109" i="34"/>
  <c r="I109" i="34" s="1"/>
  <c r="G108" i="34"/>
  <c r="I108" i="34" s="1"/>
  <c r="G107" i="34"/>
  <c r="I107" i="34" s="1"/>
  <c r="G106" i="34"/>
  <c r="I106" i="34" s="1"/>
  <c r="G105" i="34"/>
  <c r="I105" i="34" s="1"/>
  <c r="I10" i="34" l="1"/>
  <c r="I11" i="34"/>
  <c r="I12" i="34"/>
  <c r="I9" i="34"/>
  <c r="I26" i="34" l="1"/>
  <c r="I40" i="34" l="1"/>
  <c r="I41" i="34"/>
  <c r="I42" i="34"/>
  <c r="I43" i="34"/>
  <c r="I44" i="34"/>
  <c r="I45" i="34"/>
  <c r="I91" i="34"/>
  <c r="I92" i="34"/>
  <c r="I93" i="34"/>
  <c r="I94" i="34"/>
  <c r="I95" i="34"/>
  <c r="I96" i="34"/>
  <c r="I97" i="34"/>
  <c r="I98" i="34"/>
  <c r="I99" i="34"/>
  <c r="I100" i="34"/>
  <c r="I101" i="34"/>
  <c r="I102" i="34"/>
  <c r="I103" i="34"/>
  <c r="I90" i="34"/>
  <c r="I25" i="34"/>
  <c r="I27" i="34"/>
  <c r="I28" i="34"/>
  <c r="I29" i="34"/>
  <c r="I30" i="34"/>
  <c r="I31" i="34"/>
  <c r="I32" i="34"/>
  <c r="I33" i="34"/>
  <c r="I34" i="34"/>
  <c r="I35" i="34"/>
  <c r="I36" i="34"/>
  <c r="I37" i="34"/>
  <c r="I38" i="34"/>
  <c r="I46" i="34"/>
  <c r="I58" i="34"/>
  <c r="I59" i="34"/>
  <c r="I60" i="34"/>
  <c r="I61" i="34"/>
  <c r="I62" i="34"/>
  <c r="I63" i="34"/>
  <c r="I64" i="34"/>
  <c r="I65" i="34"/>
  <c r="I66" i="34"/>
  <c r="I67" i="34"/>
  <c r="I68" i="34"/>
  <c r="I69" i="34"/>
  <c r="I70" i="34"/>
  <c r="I71" i="34"/>
  <c r="I72" i="34"/>
  <c r="I73" i="34"/>
  <c r="I74" i="34"/>
  <c r="I75" i="34"/>
  <c r="I76" i="34"/>
  <c r="I77" i="34"/>
  <c r="I78" i="34"/>
  <c r="I79" i="34"/>
  <c r="I80" i="34"/>
  <c r="I86" i="34"/>
  <c r="I87" i="34"/>
  <c r="I88" i="34"/>
  <c r="G48" i="34" l="1"/>
  <c r="I48" i="34" s="1"/>
  <c r="I49" i="34"/>
  <c r="G50" i="34"/>
  <c r="I50" i="34" s="1"/>
  <c r="G51" i="34"/>
  <c r="I51" i="34" s="1"/>
  <c r="G52" i="34"/>
  <c r="I52" i="34" s="1"/>
  <c r="G53" i="34"/>
  <c r="I53" i="34" s="1"/>
  <c r="G54" i="34"/>
  <c r="I54" i="34" s="1"/>
  <c r="I55" i="34"/>
  <c r="G56" i="34"/>
  <c r="I56" i="34" s="1"/>
  <c r="G85" i="34" l="1"/>
  <c r="I85" i="34" s="1"/>
  <c r="G84" i="34"/>
  <c r="I84" i="34" s="1"/>
  <c r="G83" i="34"/>
  <c r="I83" i="34" s="1"/>
  <c r="G82" i="34"/>
  <c r="I82" i="34" s="1"/>
  <c r="G22" i="34"/>
  <c r="I22" i="34" s="1"/>
  <c r="G21" i="34"/>
  <c r="I21" i="34" s="1"/>
  <c r="G20" i="34"/>
  <c r="I20" i="34" s="1"/>
  <c r="G18" i="34"/>
  <c r="I18" i="34" s="1"/>
  <c r="G17" i="34"/>
  <c r="I17" i="34" s="1"/>
  <c r="G16" i="34"/>
  <c r="I16" i="34" s="1"/>
  <c r="G15" i="34"/>
  <c r="I15" i="34" s="1"/>
  <c r="G14" i="34"/>
  <c r="I14" i="34" s="1"/>
  <c r="G23" i="34" l="1"/>
  <c r="I23" i="34" s="1"/>
</calcChain>
</file>

<file path=xl/sharedStrings.xml><?xml version="1.0" encoding="utf-8"?>
<sst xmlns="http://schemas.openxmlformats.org/spreadsheetml/2006/main" count="407" uniqueCount="286">
  <si>
    <t>Наименование</t>
  </si>
  <si>
    <t>шт</t>
  </si>
  <si>
    <t>шт.</t>
  </si>
  <si>
    <t>наб</t>
  </si>
  <si>
    <t>уп</t>
  </si>
  <si>
    <t>фл.</t>
  </si>
  <si>
    <t>уп.</t>
  </si>
  <si>
    <t>набор</t>
  </si>
  <si>
    <t>Набор кальпротектина ИФА метод по калу колич.</t>
  </si>
  <si>
    <t>Панкреатическая эластаза в кале ИФА метод количест</t>
  </si>
  <si>
    <t>Группа крови</t>
  </si>
  <si>
    <t>Цоликлон анти-А 10 мл</t>
  </si>
  <si>
    <t>Цоликлон анти-В  10 мл</t>
  </si>
  <si>
    <t xml:space="preserve"> Планшеты для определения группы крови.</t>
  </si>
  <si>
    <t>Цоликлон анти-АВ  5мл</t>
  </si>
  <si>
    <t>Цоликлон анти-Д супер Ig M 5мл</t>
  </si>
  <si>
    <t>Расходный материал для клиники</t>
  </si>
  <si>
    <t>л</t>
  </si>
  <si>
    <t>Эозин метиленовый синий по МайГрюнвальду</t>
  </si>
  <si>
    <t>Луис тест</t>
  </si>
  <si>
    <t>Масло иммерсионное терпеновое (100мл\фл)</t>
  </si>
  <si>
    <t>Пробирки центрифужные с делениями</t>
  </si>
  <si>
    <t>Контроль для proBNP - Roche CARDIAC Control proBNP (cobas) 2 x 1 мл</t>
  </si>
  <si>
    <t>Микропробирки 1,5мл  Эпиндорф 1,5мл</t>
  </si>
  <si>
    <t>Набор -РТЦ(раствор для окраски ретикулоц)</t>
  </si>
  <si>
    <t>Эритротест-Цоликлоны СМ Анти А1</t>
  </si>
  <si>
    <t>АНА (антинуклеарные антитела)</t>
  </si>
  <si>
    <t>АМА  М2  (антимитохондриальные антитела)</t>
  </si>
  <si>
    <t xml:space="preserve">ANCA (антитела к цитоплазме нейтрофилов) </t>
  </si>
  <si>
    <t>Стекло предметное 76*25*1,2мм со шлифов.краями,уг.90градусов(уп-50шт)</t>
  </si>
  <si>
    <t>Пипетка Панченкова к СОЭ-метру</t>
  </si>
  <si>
    <t>Изотонический раствор (Diluent) для Swelab Alfsa plus 20л</t>
  </si>
  <si>
    <t xml:space="preserve"> Лизирующий раствор (Lyse), для Swelab Alfsa plus 5л (канистра) </t>
  </si>
  <si>
    <t xml:space="preserve">Гемотологический контролный материал 3-уровневый Boule 3-level control </t>
  </si>
  <si>
    <t>Набор для чистки  Boule Cleaning Kit 3*450</t>
  </si>
  <si>
    <t>Калибратор Boule Cal   1х3мл</t>
  </si>
  <si>
    <t>Эритроцит-Цоликлоны СМ Анти-А слабый</t>
  </si>
  <si>
    <t>Эритроциты Иммуно контроль" полибреновый тест"</t>
  </si>
  <si>
    <t xml:space="preserve">Эритроцит Экспресс контроль </t>
  </si>
  <si>
    <t>Желатин 10%</t>
  </si>
  <si>
    <t>Палочки для перемешивания в лунках</t>
  </si>
  <si>
    <t>Пастеровские пипетки ,одноразовые пластиковые</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</si>
  <si>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</si>
  <si>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Наконечники для пипетки - 10 пластин по 96 шт, 10-320 мкл. из комплекта  Система гемостаза цельной крови методом тромбоэластометрии ROTEM</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</si>
  <si>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</si>
  <si>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</si>
  <si>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Контрольный материал, патологический, 5 по 4 теста из комплекта  Система гемостаза цельной крови методом тромбоэластометри</t>
  </si>
  <si>
    <t>Реагент для исследования фибриногена - fib-tem, 10 флаконов по 5 тестов из комплекта  Система гемостаза цельной крови методом тромбоэластометрии</t>
  </si>
  <si>
    <t xml:space="preserve">Диспосистемы для измерений (кюветы и стержни), 200 шт/уп. из комплекта  Система гемостаза цельной крови методом тромбоэластометрии </t>
  </si>
  <si>
    <t>упак</t>
  </si>
  <si>
    <t>Анализатор ROTEM Delta</t>
  </si>
  <si>
    <t>Парафин для гистологической заливки тканей 52/54</t>
  </si>
  <si>
    <t>Гематоксилин Майера, 1л</t>
  </si>
  <si>
    <t>Эозин 1% водный раствор, 1000 мл</t>
  </si>
  <si>
    <t>Био маунт НМ</t>
  </si>
  <si>
    <t>Альциановый синий рН 2,5 Моури</t>
  </si>
  <si>
    <t>Гимза</t>
  </si>
  <si>
    <t>Стекло предметное с  матовой полосой для маркировки и шлифованным краем</t>
  </si>
  <si>
    <t>Стекло покровное 24х50 мм</t>
  </si>
  <si>
    <t>Биопсийные прокладки</t>
  </si>
  <si>
    <t>Гистологические кассеты с прямоугольными отверстиями с крышкой, белого цвета</t>
  </si>
  <si>
    <t>Лабораторный маркер, устойчивый к растворителям, черный.</t>
  </si>
  <si>
    <t>Игла препаровальная, прямая</t>
  </si>
  <si>
    <t>Бокс картонный для хранения и транспортировки парафиновых блоков</t>
  </si>
  <si>
    <t xml:space="preserve">ANA 12 Line Dot </t>
  </si>
  <si>
    <t>HepAK 7 plus Dot</t>
  </si>
  <si>
    <t>Anti- Phospholipid 10Dot</t>
  </si>
  <si>
    <t>фл</t>
  </si>
  <si>
    <t>Пластиковые заливочные формы (одноразовые) Размер 24х24х5</t>
  </si>
  <si>
    <t>Пластиковые заливочные формы (одноразовые) Размер 15х15х5</t>
  </si>
  <si>
    <t>Пластиковые заливочные формы (одноразовые) Размер 30х24х5</t>
  </si>
  <si>
    <t>Ортксилол</t>
  </si>
  <si>
    <t>Миелодек</t>
  </si>
  <si>
    <t>Кассеты полиспецифические содержащие античеловеческий иммуноглобулиндля скрининга антител 600 тестов на совместимость</t>
  </si>
  <si>
    <t xml:space="preserve">Блисс раствор </t>
  </si>
  <si>
    <t>Держатель образца тип "тисочки" для миктротомов Lieca</t>
  </si>
  <si>
    <t>Антифосфолипидные антитела(АФА)</t>
  </si>
  <si>
    <t>Стандартные эритроциты для поиска антител Surgiscreen 3х10мл рассчитан на 200проб</t>
  </si>
  <si>
    <t xml:space="preserve">хсн кхо </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</si>
  <si>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</si>
  <si>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</si>
  <si>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Сульфасалициловая кислота500гр</t>
  </si>
  <si>
    <t>Тех спецификация</t>
  </si>
  <si>
    <t xml:space="preserve">ANCA (антитела к цитоплазме нейтрофилов)
Иммуноферментный анализ для количественного определения аутоантител класса IgG к протеиназе 3 и миелопероксидазе в сыворотке или плазме человека. 96 тестов. </t>
  </si>
  <si>
    <t>упаковка</t>
  </si>
  <si>
    <t xml:space="preserve">Калибровочные полосы, 25 шт. в уп. для анализатора мочи CYBOW Reader 300. </t>
  </si>
  <si>
    <t>Предназначены для взятия микропроб сыворотки крови и других биологических жидкостей, их хранения и транспортировки в медицинское учреждение. Пробирка Эппендорфа представляет собой градуированную микроцентрифужную пробирку с защёлкивающейся прокалываемой крышкой. Изготовлена пробирка из полипропилена, что обеспечивает возможность автоклавирования в стандартном режиме. Имеет матовое окошко для записи информации.
Относительная центробежная сила, действующая на пробирку, не должна превышать 10000 g.</t>
  </si>
  <si>
    <t xml:space="preserve">Благодаря мягким, гибким краям и тонким стенкам наконечники полностью подходят для использования с пипетками разных производителей;На 200 мкл, желтые, для дозирование жидкости </t>
  </si>
  <si>
    <t>Благодаря мягким, гибким краям и тонким стенкам наконечники полностью подходят для использования с пипетками разных производителей;
Высокая прозрачность пластика позволяет видеть образец невооруженным глазом и контролировать процесс дозирования;</t>
  </si>
  <si>
    <t>Применяются для определения объема осадков при центрифугировании.
Представляют собой пробирки с коническим дном и верхним рантом. Деления нанесены на всю длину пробки.
Изготавливаются из химически стойкого лабораторного стекла</t>
  </si>
  <si>
    <t xml:space="preserve">Пипетка Панченкова (капилляр Панченкова) - изделие медицинского назначения, которое используется для определения скорости оседания эритроцитов (СОЭ) при клиническом анализе крови. Пипетка Панченкова позволяет определить наличие и интенсивность воспалительного процесса в организме пациента. </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</si>
  <si>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</si>
  <si>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</si>
  <si>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</si>
  <si>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 xml:space="preserve">Изотонический раствор для гематологических анализаторов серии Swelab Alfa Plus.
Содержание набора: 1 х 20 л (не менее 900 циклов анализа)
</t>
  </si>
  <si>
    <t xml:space="preserve">Лизирующий раствор (Lyse) для гематологических анализаторов серии Swelab Alfa Plus
Содержание набора: 1 х 5 л (не менее 900 циклов анализа)
</t>
  </si>
  <si>
    <t xml:space="preserve">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
</t>
  </si>
  <si>
    <t>Набор для очистки Boule Cleaning Kit для гематологических анализаторов серии Swelab Alfa Plus.
Содержание набора: 1) Ферментный очиститель, 450 мл, раствор голубого цвета. 
                                    2) Гипохлоритный очиститель; 450 мл, раствор желтого цвета. 
                                    3) Детергентный очиститель, 450 мл, раствор красного цвета</t>
  </si>
  <si>
    <t xml:space="preserve">Калибратор Boule Cal для калибровки гематологических анализаторов серии Swelab Alfa Plus.
Содержение набора: 1 х 3 мл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</si>
  <si>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</si>
  <si>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Наконечники для для электронной пипетки. Объем 5-350 мкл. Уп. 960 шт.</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</si>
  <si>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</si>
  <si>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</si>
  <si>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</si>
  <si>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</si>
  <si>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</si>
  <si>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Пластиковая измерительная диспосистема, представляющая собой измерительный цилиндр с перемешивающим стержнем. Упаковка 200 шт.</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</si>
  <si>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</si>
  <si>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Иммунодотинговый анализ для качественного определения антител IgG к ядерным 
и цитоплазматическим антигенам в человеческой сыворотке или плазме, 20 тест полосок,4289</t>
  </si>
  <si>
    <t>Иммунодотинговый анализ для качественного определения антител IgG 
к M2, LKM1, LC1, SLA, F-Aktin, gp210 и sp100 в человеческой сыворотке или плазме, 24 тест полоски,4099</t>
  </si>
  <si>
    <t>Иммунодотинговый анализ для определения IgG или IgM-антител фосфолипидам 
и ß2-гликопротеинов I в сыворотки крови человека, 20 тест полосок, 5012</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</si>
  <si>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</si>
  <si>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</si>
  <si>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Выявление кислых мукополисахаридов.</t>
  </si>
  <si>
    <t>Окрашивания клеток крови и мазков костного мозга</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</si>
  <si>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</si>
  <si>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</si>
  <si>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</si>
  <si>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</si>
  <si>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</si>
  <si>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Держатель образца тип "тисочки" для микротомов Leica 22 серии, 50х55 мм</t>
  </si>
  <si>
    <t>Жидкость адгезивная для обработки предметных стекол, 3 шт/уп.</t>
  </si>
  <si>
    <t>Назначение Roche CARDIAC Control proBNP используется для контроля качества теста Roche CARDIAC proBNP+ на приборе cobas h 232. Теоретическое обоснование Контроль качества Roche CARDIAC Control proBNP используется для контроля точности и прецизионности. Каждый набор Roche CARDIAC Control proBNP состоит из двух лиофилизированных контролей на основе лошадиной сыворотки. Содержание proBNP в уровне I находится в диапазоне слегка повышенной концентрации. Уровень II имеет сильно повышенное содержание proBNP. Реагенты - рабочие растворы ▪ Уровень I: 1 флакон для 1.0 мл лиофилизированной контрольной сыворотки ▪ Уровень II: 1 флакон для 1.0 мл лиофилизированной контрольной
сыворотки ▪ Действующие вещества: NT‑proBNP (1‑76), синтетический Концентрации компонентов определяются отдельно для каждой партии товара. Хранение и стабильность
Хранить при 2‑8 °C. Стабильность лиофилизированной контрольной сыворотки при 2‑8 °C:
до конца срока годности. Стабильность компонентов растворенной контрольной сыворотки:
▪ при 2‑25 °C: 24 часа ▪ при ‑20 °C и ниже: 12 недель (может быть заморожен до 5 раз в
оригинальной пробирке) Храните контрольные компоненты в плотно закупоренных емкостях,
когда они не используются. Предоставляемые материалы ▪ Roche CARDIAC Control proBNP, level I ▪ Roche CARDIAC Control proBNP, level II ▪ 1 чип с кодом</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</si>
  <si>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</si>
  <si>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</si>
  <si>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</si>
  <si>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</si>
  <si>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</si>
  <si>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</si>
  <si>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Одноразовые лезвия Diacut 35 Advance (R35), 50 шт./уп</t>
  </si>
  <si>
    <t xml:space="preserve">Бумага для анализатора мочи CYBOW Reader 300 /Чековая лента 50х20х12/, руллон 50 мм*20м. </t>
  </si>
  <si>
    <t>руллон</t>
  </si>
  <si>
    <t>Гистология</t>
  </si>
  <si>
    <t>Азур-Эозин по Романовскому(Гемстандарт)</t>
  </si>
  <si>
    <t>Внешний вид Жидкость темно-синего цвета Жидкость темно-синего 
цвета
2.Окраска форменных Эритроциты: розовь!�, или розовые с Эритроциты- розово - серые. элементов крови серым или бежевым оттенком, или
бежево-коричневые;
Тромбоциты: розово-фиолетовые или Тромбоциты - фиолетовые. фиолетовые.
Нейтрофилы: ядра - фиолетовые; Нейтрофилы: ядра -
' цитоплазма - розово-серая или фиолетовые; цитоплазма -
бледно-розовая; зернистость - розово-серая; зернистость - фиолетовая или красно-фиолетовая. красно-фиолетовая.
Базофилы: зернистость - фиолетовая. Базофилы: зернистость - фиолетовая.
Эозинофилы: зернистость - оранжево- Эозинофилы: зернистость - красная, или розово-красная, или розово-фиолетовая. 
розово-фиолетовая.
Лимфоциты: ядра - фиолетовые; Лимфоциты: ядра - 
цитоплазма - голубая, или серо- фиолетовые; цитоплазма - голубая, или сине-голубая. голубая.
Моноциты: ядра - фиолетовые; Моноциты: ядра - 
цитоплазма - серо-голубая. фиолетовые; цитоплазма -
серо-голубая.</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</si>
  <si>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</si>
  <si>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Краситель Азур-Эозин по Романовскому «Премиум».
Соотношение разведения 1:10 – 1:20, время окраски – не более 10 минут.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</si>
  <si>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t>
  </si>
  <si>
    <t>клинико-диагностических лабораториях специально обученным персоналом</t>
  </si>
  <si>
    <t>R-V1-Mod(RG.iQ.Mx.Dt) АмплиСенс HCV-FL(100 иссл)</t>
  </si>
  <si>
    <t>Набор реагентов для обратной транскрипции и амплификации кДНК вируса гепатита С (HСV) методом полимеразной цепной реакции с гибридизационно-флуоресцентной детекцией в режиме «реального времени». Для проведения реакции обратной транскрипции РНК и ПЦР-амплификации кДНК HСV с детекцией продуктов ПЦР в режиме «реального времени»  ПЦР-смесь-1 не должна быть раскапана по пробиркам Наличие РНК-элюента Наличие ТМ-Ревертазы Наличие ПКО, ВКО, ОКО Наличие ПЦР-смеси-2, TaqF-полимеразы для организации горячего старта Количество тестов не менее 110</t>
  </si>
  <si>
    <t>TR-V5-S-MC(RG,iQ/Mx.Dt) АмлпиСенс HBV-Монитор-FL(48 исл)</t>
  </si>
  <si>
    <t>TR-V1-S-MC(RG,iQ,Mx,Dt)-E АмплиСенс HCV-Монитор-FL(48 иссл)</t>
  </si>
  <si>
    <t>R-V1-G(1-4)2х(RG,iQ,Mx,Dt,SC)АмплисенсHCV  ГенотипFL (наб 55иссл)</t>
  </si>
  <si>
    <t>R-V5-Mod (RG,iQ,Mx,Dt) АмплиСенс HBV-FL(100 иссл)</t>
  </si>
  <si>
    <t> Набор реагентов для количественного определения ДНК вируса гепатита В (HBV)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ДНК вируса гепатита В (HВV), включая выделение ДНК из клинического материала (плазма периферической крови), ПЦР-амплификацию ДНК и детекцию продуктов ПЦР-амплификацииВозможность гибридизационно-флуоресцентной детекции в режиме «реального времени»Наличие комплекта реагентов для выделения ДНКВозможность использования сорбции на силикагеле Наличие лизирующего раствора, не менее 3-х растворов для отмывки, сорбента, ДНК-буфераНаличие комплекта реагентов для ПЦР-амплификации ДНК HВVПЦР-смесь-1 не должна быть раскапана по пробиркам Наличие ПЦР-смеси-2, буфера для элюцииНаличие TaqF-полимеразы Наличие комплекта ДНК-калибраторов ПКО и ВКОНаличие ПКО, ВКО, ОКО Возможность использования внутреннего контроля на всех этапах ПЦР анализа, начиная с выделения нуклеиновых кислот Количество тестов не менее 48</t>
  </si>
  <si>
    <t>Набор реагентов полной комплектации для выявления и количественного определения РНК вируса гепатита С (HСV)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РНК вируса гепатита С (HСV), включая выделение РНК из плазмы периферической крови, ПЦР-амплификации РНК с детекцией продуктов ПЦР-амплификации в режиме «реального времени»Наличие комплекта реагентов для выделения РНК Возможность использования сорбции на силикагеле Наличие лизирующего раствора, не менее 3-х растворов для отмывки, сорбента, РНК-буфера Наличие комплекта реагентов для проведения реакции обратной транскрипции РНК и ПЦР-амплификации кДНК HСV ПЦР-смесь-1 не должна быть раскапана по пробиркам Наличие ПЦР-смеси-2, TaqF-полимеразы Наличие DTT лиофилизированного  Наличие ТМ-Ревертазы Наличие РНК-элюента Наличие комплекта ДНК-калибраторов ПКО и ВКО Наличие ПКО, ВКО, ОКО   Количество тестов не менее 48</t>
  </si>
  <si>
    <t>Набор реагентов для выявления и дифференциации генотипов вируса гепатита C (HCV) в клиническом материале методом полимеразной цепной реакции (ПЦР) с гибридизационно-флуоресцентной детекцией в режиме «реального времени». " Для выявления и дифференциации генотипов 1a, 1b, 2, 3а, 4 вируса гепатита С (HСV) в плазме периферической крови Наличие ПЦР-смеси-1-FRT HCV (генотипы 1b/3а), ПЦР-смеси-1-FRT HCV (генотипы 1a/2) и ПЦР-смеси-1-FRT HCV (ВКО/генотип 4) ПЦР-смеси-1 не должны быть раскапаны по пробиркам Наличие ОТ-ПЦР-смеси-2-FEP/FRT Наличие TaqF-полимеразыНаличие ТЕ-буфера Наличие ПКО кДНК HCV генотипов 1a, 1b, 2, 3а, 4   Наличие ВКО, ОКОКоличество тестов не менее 55 Наличие не менее трёх растворов для отмывки. Наличие сорбента.  Наличие РНК-буфера.</t>
  </si>
  <si>
    <t>К2-1-Et-50Рибо-Сорб(50 иссл)</t>
  </si>
  <si>
    <t>К3-4-50 Ревелта-L (55исслед)</t>
  </si>
  <si>
    <t>Комплект реагентов для выделения РНК/ДНК из клинического материала. Возможность выделения РНК/ДНК из клинического материала с использованием аффинной сорбции на частицах силикагеля.Наличие лизирующего раствора  Комплект реагентов должен быть рассчитан на 100 проб</t>
  </si>
  <si>
    <t>Комплект реагентов, предназначен для получения кДНК на матрице РНК для последующего анализа методом полимеразной цепной реакции. Должен содержать RT-G-mix-1, RT-mix , ревертазу и  ДНК-буфер. Комплект реагентов должен быть рассчитан на проведение не менее 60 реакций.</t>
  </si>
  <si>
    <t>ПЦР   в реальном времени (Амплисенс роторного типа)</t>
  </si>
  <si>
    <t>кан</t>
  </si>
  <si>
    <t>Поли-кассета (анти-человеческий глобулин/анти - IgG, анти-СЗ, анти-СЗб; полиспецифические), 100шт/уп. Качественный метод для выявления связанных с эритроцитами молекул IgG или комплемента. 6 пробирочные кассеты содержащие стеклянные шарики и реактив, для проведения реакции Кумбса</t>
  </si>
  <si>
    <t>0,8% Серджискрин (0,8% Surgiscreen), 3x10мл. Эритроциты в виде 0,8%-й суспензии используются для идентификации возможных антител неожидаемых групп крови с помощью системы</t>
  </si>
  <si>
    <t xml:space="preserve">Реагенты для системы анализа мочи CYBOW Reader 300
</t>
  </si>
  <si>
    <t>Для гемотологического анализатора Swelab Alfa</t>
  </si>
  <si>
    <t>ИФА  HumanReadtr HS</t>
  </si>
  <si>
    <t>Тест- полоски  (100 шт в упаковке) для Системы анализа мочи CYBOW Reader 300</t>
  </si>
  <si>
    <t xml:space="preserve">Иммунохроматографический экспресс-тест для определения скрытой крови в кале </t>
  </si>
  <si>
    <t xml:space="preserve">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</si>
  <si>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</si>
  <si>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</si>
  <si>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t>
  </si>
  <si>
    <t xml:space="preserve">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</si>
  <si>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</si>
  <si>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Контрольная моча для анализатора мочи. 2 флакона*12 мл   норма и патология</t>
  </si>
  <si>
    <t>Формалин 10 % забуференный  оригинальный,10 л.</t>
  </si>
  <si>
    <t xml:space="preserve">Изопреп, раствор для гистологической проводки , 10л. </t>
  </si>
  <si>
    <t xml:space="preserve">ЭРИТРОТЕСТ™-ИммуноКонтроль позволяет выявлять как полные, так и неполные антитела в сыворотке больного, направленные против эритроцитов донора. Один набор рассчитан на проведение 20 анализов.
Условия хранения: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12 месяцев
</t>
  </si>
  <si>
    <t>Ед.изм</t>
  </si>
  <si>
    <t xml:space="preserve">Кол-во </t>
  </si>
  <si>
    <t>Цена</t>
  </si>
  <si>
    <t>Сумма</t>
  </si>
  <si>
    <t>Приложение №1</t>
  </si>
  <si>
    <t>Наконечники 50-1000мкл, cиние (1 уп-500шт)</t>
  </si>
  <si>
    <t xml:space="preserve">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t>
  </si>
  <si>
    <t>Анализатор газов крови АВL800</t>
  </si>
  <si>
    <t>Шприцы  с сухим гепарином для взятия артериальной крови Pico70 объемами: 1.5 мл. и размерами игл 23Gx16mm (коробка 100 шт.)</t>
  </si>
  <si>
    <t>Самозаполняющийся шприц для пункции артерии. Шприцы  с сухим гепарином для взятия артериальной крови объёмом 1,5 мл и размерами игл 23 G*16mm №100 В одной упаковке 100 шт. гепаринизированных, сбалансированных по электролитам шприцев. Концентрация литиевого сухого гепарина 60 МЕ (международных единиц). Сбалансированный по электролитам гепарин нанесен на целлюлозные волокна. Объем пробы 0,3-1,5 мл.</t>
  </si>
  <si>
    <t>кор.</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</si>
  <si>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ацидоз.</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</si>
  <si>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норма.</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</si>
  <si>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алкалоз.</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</si>
  <si>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высокое содержание кислорода.</t>
  </si>
  <si>
    <t>Очистной раствор 175 мл.</t>
  </si>
  <si>
    <t>Объем 175 мл. Применяется для очистки измерительной системы анализаторов ABL800. Для диагностики in vitro.Содержит неорганические соли, буфер, антикоагулянт, консервант и ПАВ.</t>
  </si>
  <si>
    <t>Калибровочный раствор 1 по 200 мл.</t>
  </si>
  <si>
    <t>Объем 200 мл. Применяется для автоматической калибровки в анализаторах ABL800. Для диагностики in vitro.Содержит K, Na, Ca, Cl, cGlu, cLac, буфер, рН 7,40, для калибровки рН электрода, электролитного и метаболитного электродов</t>
  </si>
  <si>
    <t>Калибровочный раствор 2-200 мл.</t>
  </si>
  <si>
    <t xml:space="preserve">Объем 200 мл. Применяется для автоматической калибровки в анализаторах ABL800. Для диагностики in vitro.Содержит K, Na, Ca, Cl, буфер, рН 6,9, для калибровки рН электрода, электролитного и метаболитного электродов. </t>
  </si>
  <si>
    <t>Раствор промывочный-600мл.</t>
  </si>
  <si>
    <t>Объем 600 мл. Применяется для автоматической промывки измерительной системы анализаторов ABL800. Для диагностики in vitro.Содержит неорганические соли, буфер, антикоагулянт, консервант и ПАВ</t>
  </si>
  <si>
    <t>Калибровочный раствор tHb в упак. 4 амп.</t>
  </si>
  <si>
    <t>Применяется для автоматической калибровки системы анализатора ABL700/800 по гемоглобину. 1 упак=4 ампулы по 2 мл.</t>
  </si>
  <si>
    <t xml:space="preserve">Мембраны для: референтного электрода </t>
  </si>
  <si>
    <t>Упаковка содержит 4 капсулы мембран из текстильного материала в электролитном растворе, содержащем буфер, неорганические соли. Применяется для работы анализаторов ABL800</t>
  </si>
  <si>
    <t xml:space="preserve">Мембраны для рО2-электрода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</si>
  <si>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О2 ионы. Применяется для работы анализаторов ABL800</t>
  </si>
  <si>
    <t>Мембраны для рCО2-электрода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</si>
  <si>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СО2 ионы. Применяется для работы анализаторов ABL800</t>
  </si>
  <si>
    <t xml:space="preserve">Мембраны для Ca-электрода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</si>
  <si>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кальция. Применяется для работы анализаторов ABL800</t>
  </si>
  <si>
    <t>Мембраны для Cl-электрода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</si>
  <si>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хлора. Применяется для работы анализаторов ABL800</t>
  </si>
  <si>
    <t>Мембраны для K-электрода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</si>
  <si>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калия. Применяется для работы анализаторов ABL800</t>
  </si>
  <si>
    <t>Мембраны для Na-электрода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</si>
  <si>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натрия. Применяется для работы анализаторов ABL800</t>
  </si>
  <si>
    <t xml:space="preserve">Мембраны для глюкозного 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</si>
  <si>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глюкозы. Применяется для работы анализаторов ABL800</t>
  </si>
  <si>
    <t xml:space="preserve">Мембраны для лактатного 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</si>
  <si>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лактата. Применяется для работы анализаторов ABL800</t>
  </si>
  <si>
    <t>Баллон с калибровочным газом 1 (34 Бар)</t>
  </si>
  <si>
    <t>Газовый баллон, наполненный прецезионными трехкомпонентными газовыми смесями (19,8% О2, 5,6% СО2, азот), предназначенные для калибровки электродов рО2, рСО2 в анализаторах ABL800</t>
  </si>
  <si>
    <t>баллон</t>
  </si>
  <si>
    <t>Баллон с калибровочным газом 2 (34 Бар)</t>
  </si>
  <si>
    <t>Газовый баллон, наполненный прецезионными двухкомпонентными газовыми смесями (11,2% СО2, азот), предназначенные для калибровки электродов рО2, рСО2 в анализаторах ABL800</t>
  </si>
  <si>
    <t>Одноразовый пластиковый контейнер, 600mL.</t>
  </si>
  <si>
    <t>Одноразовый  пластиковый  контейнер для отходов 600мл. Пластиковый контейнер, применяется для слива отходов в анализаторах серии ABL800</t>
  </si>
  <si>
    <t>Термобумага в рулонах. (8 штук)</t>
  </si>
  <si>
    <t>Применяется для работы термопринтера в анализаторах ABL800</t>
  </si>
  <si>
    <t>Гипохлорита раствор 10%-100мл.</t>
  </si>
  <si>
    <t>РН-электрод</t>
  </si>
  <si>
    <t>Цилиндрический корпус, внутри которого находится ионно-чувствительный элемент на pН для анализаторов серии ABL800</t>
  </si>
  <si>
    <t>Годовой сервисный набор ABL800</t>
  </si>
  <si>
    <t>Включает в себя фильтры, прокладки, уплотнители, предназначенные для ежегодной замены в анализаторах серии ABL700/800</t>
  </si>
  <si>
    <t>Наконечники д\ дозаторов 0-200мкл желтые  эппендорф. (1уп=500шт)</t>
  </si>
  <si>
    <t xml:space="preserve">Наконечники  0-300мкл, бесцветные(1 уп-1000шт) </t>
  </si>
  <si>
    <t>Для каогулометра СА 660  SYSMEX</t>
  </si>
  <si>
    <t>реагент для определения Thromborel S, уп.(10 х 10 мл/1000 тестов)</t>
  </si>
  <si>
    <t>Человеческий плацентарный тромбопластин для определения ПВ, МНО, %, факторов II, V,VII,X. Источник тромбопластина: человеческая плацента. Нечувствительный к гепарину  в концентрации не менее 1,6 ед/ мл.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5 дней. 
Фасовка: не менее 1000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</si>
  <si>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АЧТВ, факторов VIII, IX, XI, XII, с высокой чувствительностью к волчаночным антикоагулянтам и высокой чувствительностью к гепарину. Поверхностный активатор: частицы диоксида кремния.
Флаконы реагентов: штрихкодированные. Форма выпуска: жидкая, готов к применению.
Стабильность после вскрытия при температуре от +2 до +8°С не менее 28 дней.
Фасовка: не менее 2000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</si>
  <si>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Хлорид кальция 0,025 моль/л, уп.(10 х15)</t>
  </si>
  <si>
    <t>Раствор хлорида кальция используют в качестве дополнительного реагента для различных анализов свертываемости крови. Содержание хлорида кальция: 0,025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</si>
  <si>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мультифибрен "U"(бычий),уп(10 х5 мл/500 тестов</t>
  </si>
  <si>
    <t>Реагент для количественного определения фибриногена в плазме.
Флаконы реагентов: штрихкодированные. Форма выпуска: лиофилизат. Растворитель: дистиллированная вода. Линейность теста не уже 80-1200 мг/дл.
Стабильность после вскрытия при температуре от +2 до +8°С не менее 5 дней. Стабильность после вскрытия при -20°С не менее 60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</si>
  <si>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Thrombin,уп(10х5 мл/500 тестов)</t>
  </si>
  <si>
    <t>Реагент для определения тромбинового времени в человеческой плазме.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7 дней. Стабильность после вскрытия при -20°С не менее 28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</si>
  <si>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10 x for 1 ml (Стандартная плазма 10 x на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</si>
  <si>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</si>
  <si>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N УП.(10 х1,0 МЛ</t>
  </si>
  <si>
    <t>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</si>
  <si>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P УП.(10 х1,0 МЛ</t>
  </si>
  <si>
    <t>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вскрытия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</si>
  <si>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PT-Multi calibrator (6 levels) 6 x for 1 ml (Калибратор PT-Multi calibrator 6 x на 1 мл)</t>
  </si>
  <si>
    <t>Комплект калибратора предназначен для применения в качестве реагента для исследования гемостаза. Для определения местного значения МИЧ. Состав: шесть калибровочных плазм для калибровки ПВ. Калибровочная плазма лиофилизирована и калибрована.Стабильность после восстановления (закрытый флакон):
- при температуре 2-8 °C 8 ч.;
- при температуре 15-25 °C 4 ч.;
- при температуре ≤ −18 °C 4 нед.
Фасовка 6х1мл.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</si>
  <si>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Fibrinogen standards level 1-6 6 x for 1 ml (Стандарт для Фибриногена Уровень 1-6 6 x на 1 мл)</t>
  </si>
  <si>
    <t>Пулированная плазма отобранных здоровых доноров, которая используются для построения стандартных калибровочных кривых ,предназначенных для анализа фибриногена методом Клаусса.
Флаконы реагентов: штрихкодированные. Форма выпуска:лиофилизат. Количество уровней фибриноргена: не менее 6 уровней. Прослеживается до референсного стандарта ВОЗ. Метод подтверждения уровня фибриногена в калибраторах: метод Ратноффа и Мензи.
Стабильность после вскрытия при температуре от +2 до +8°С не менее 8 часов. Стабильность после замораживания при -20°С не менее 28 дней.
Фасовка: не менее 6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</si>
  <si>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Веrichrom AT III 1 Kit 170тестов</t>
  </si>
  <si>
    <t>Реагент для количественного определения функциональной активности антитромбина III (АТ III) в плазме с помощью автоматических анализаторов для диагностики ограниченного синтеза АТ III или увеличенного потребления, а также для мониторинговой заместительной терапии.
Флаконы реагентов: штрихкодированные. Форма выпуска: лиофилизат. Предел чувствительности не более 3,7 %. 
Стабильность после вскрытия при температуре от +2 до +8°С не менее 14 дней. Стабильность после вскрытия при -20°С не менее 90 дней.
Фасовка: не менее 150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</si>
  <si>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чистящий CA CleanI (cleaner),уп.(1х50мл)</t>
  </si>
  <si>
    <t>Моющий раствор используется для промывки наконечника для образца и реагента.
Тип реагента: детергент. Концентрация гипохлорита натрия не более 1%.
Форма выпуска: готовый раствор. Стабильность после вскрытия (закрытый флакон): при температуре от 2 до 8 ° C – 1 месяц.
Фасовка: 50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</si>
  <si>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промывочный CA CleanIІ(rinse),уп.(1х500 мл)</t>
  </si>
  <si>
    <t>Моющий раствор используется для промывки наконечника для реагента.
Тип реагента: кислотный детергент. Концентрация хлороводорода не более 0,2%. Концентрация неионогенных поверхностно-активных веществ не более 0,5%.
Форма выпуска: готовый раствор.
Стабильность после вскрытия (закрытый флакон): при температуре от 15 до 25°C - 1 месяц.
Фасовка: 500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</si>
  <si>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Конические чашки</t>
  </si>
  <si>
    <t>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</si>
  <si>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уп </t>
  </si>
  <si>
    <t>Кюветы(реакционные),уп(3х1000 шт)</t>
  </si>
  <si>
    <t>Одноразовые пластиковые реакционные кюветы предназначены для инкубации, проведения реакции и считывания результатов измерения на анализаторе гемостаза. Пластиковая емкость 0.6 мл с фиксирующим кольцом, высота 30 мм, диаметр 8 мм, диаметр кольца - 10 мм. Фасовка: 3000 шт. Размер 1 упаковки: 36см х 17см х 17см. Соответствует Директиве 98/79/EC Медицинские средства и оборудование для лабораторной диагностики in vitro.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</si>
  <si>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Буфер Оурена верналовый 10*15мл</t>
  </si>
  <si>
    <t>Разбавляющий буфер для коагуляционных проб. Содержание барбитала натрия не менее 0,028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</si>
  <si>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10х15мл</t>
  </si>
  <si>
    <t>Тест- полоски  (100 шт в упаковке) для Системы анализа мочи CYBOW Reader 300. Реагентные индикаторные полоски – это тест-полоски типа «погрузил и считал», предназначенные только для диагностического использования in vitro для тестирования показателей в моче.  Данные полосок можно считывать визуально. Их также можно считывать инструментально с помощью химических анализаторов мочи- Системы анализа мочи  в комплекте,
.  Добавление анализатора мочи к процессу анализа мочи позволяет стандартизировать и повысить эффективность анализа мочи за счет устранения потенциальных источников ошибок, связанных с визуальным считыванием тест-полосок, таких как неправильное освещение на рабочем месте, различия в распознавании цветов у пользователя или различные периоды времени, когда считываются значения
Тест-полоски для анализа мочи являются многопараметрическими полосками для определения 11 параметров: удельного веса, pH, лейкоцитов, нитритов, белков, глюкозы, кетонов, уробилиногена, билирубина и крови в моче. Также определяется Аскорбиновая кислота (витамин С). Тест-полосы выполнены путем нанесения тестовых реагентных зон  (сухая химия) на из высококачественный пластик. Тестируемая зона и чувствительность (специфичность) : Уробилиноген: 2 ЭЕ/дл (уробилиноген) , Глюкоза: 100 мг/дл (глюкоза) , Билирубин: 1 мг/дл (билирубин) , Кетоны: 5 мг/дл (ацетоуксусная кислота) , Кровь: 10 эритроцитов/мкл (0,03 мг/дл гемоглобина, целые эритроциты), Белок: 10-15 мг/дл (альбумин) , Нитриты: 0,05 мг/дл (нитритный ион) , Лейкоциты: 20-25 лейкоцитов/мкл (целые и лизированные лейкоциты) , Аскорбиновая кислота: 20 мг / дл (аскорбиновая кислота) . Комплект поставки: 100 тест-полосок в упаковке. Упаковка: Туба с блоками цветовой диаграммы, напечатанной на этикетке флакона для визуальной оценки.</t>
  </si>
  <si>
    <t xml:space="preserve">Набор кальпротектина ИФА метод по калу колич.
EK-CAL Кальпротектин в кале, 96
Набор предназначен для количественного определения человеческого кальпротектина (MRP8/14; S100A8/S100A9) в образцах кала методом иммуноферментного анализа. Диапазон измерения: 30–1800 мкг/г кала. Чувствительность: 30 мкг/г кала.
</t>
  </si>
  <si>
    <t xml:space="preserve">Панкреатическая эластаза в кале ИФА метод количест.
Эластаза-1 в кале, 96. тестов. Набор предназначен для количественного определения Панкреатической Эластазы-1 в образцах кала методом иммуноферментного анализа.  Специфичность и чувствительность теста при исследовании кала составляют 95%. ИФА-метод с двумя  поликлональными антителами, используемыми одновременно, специфически идентифицирующими эластазу 1. Предел детекции - 5.5 μг /г стула (среднее
значение нулевого контроля из 50 тестирований, которое было определено, как 2 μг /г стула при стандартном отклонении 1.73). Ппи 99.9% доверительном интервале предел детекции - не более 10 μг /г стула. 96 тестов.
</t>
  </si>
  <si>
    <t xml:space="preserve">Иммунохроматографический экспресс-тест для определения скрытой крови в кале 
Иммунохроматографический экспресс-тест для определения скрытой крови в кале , 24 теста . Тест основан на иммунохроматографическом методе. Образец кала переносится в пробирку [TUBE] и растворяется в специальном буфере. Полученная смесь по каплям наносится на специальную область тестового устройства [TEST]. Гемоглобин, присутствующий в образце, взаимодействует со специальным реагентом, содержащим окрашенные в синий цвет коллоидные частицы и моноклональные антитела к человеческому гемоглобину. Образующиеся в результате реакции иммунные комплексы мигрируют в тестовую зону устройства, где связываются с иммобилизованными моноклональными антителами к другим эпитопам гемоглобина. В результате этого в тестовой зоне образуется окрашенная в синий цвет линия, указывающая на положительный результат. Не связавшиеся реагенты мигрируют дальше и реагируют с иммобилизованными антителами к IgG мыши с образованием окрашенной линии в контрольной зоне. Таким образом, при наличии в исследуемой в пробе гемоглобина появляются две окрашенные линии – в тестовой и контрольной зонах, а при отсутствии гемоглобина – только в контрольной. Отсутствие линии в контрольной зоне указывает на неправильное выполнение теста. Только для лабораторного использования.
</t>
  </si>
  <si>
    <t xml:space="preserve"> представляет собой раствор низкой ионной силы, предназначенный для обеспечения оптимальной ионной силы для фиксации антител при использовании в системе Ortho BioVue. Каждый флакон содержит 0,03М раствор хлорида натрия, глицина, глюкозы, фосфата, нуклеозида и пурина, а также консерванты хлорамфеникол, триметоприм и сульфаметоксазол</t>
  </si>
  <si>
    <t>Реагент для определения Pathromtin,уп.(10 х 5,0 мл/2000 тестов</t>
  </si>
  <si>
    <t>Реагенты и расходные материалы</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</si>
  <si>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Наличие РУ РК</t>
  </si>
  <si>
    <t xml:space="preserve">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</si>
  <si>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 xml:space="preserve">Игла препаровальная, прямая, Применяется для переноса срезов с микротома в водяную баню, расправления их на предметном стекле.т </t>
  </si>
  <si>
    <t xml:space="preserve">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</si>
  <si>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t>
  </si>
  <si>
    <t xml:space="preserve">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</si>
  <si>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</si>
  <si>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</si>
  <si>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</si>
  <si>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</si>
  <si>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Объем 100 мл. Применяется для удаления белков в анализаторах ABL. Для диагностики.</t>
  </si>
  <si>
    <t>Определение для полуколичественного антител IgG к ядерным и цитоплазматическим антигенам в совокупности 9 антигенов dsDNA SS-A(Ro) SS-B (La) Sm RNP CENP Scl-70, а так же цитоплазматический антиген Jo-1  в человеческой сыворотке или плазме</t>
  </si>
  <si>
    <t>Опредление количественного определения антител IgG к митохондриальным антигенам в сыворотке или плазме человека[планшет для микротитрования, покрытый антигеном М2 (PDC-E2,
OGDC-E2 и BCOADC-E2)]</t>
  </si>
  <si>
    <t xml:space="preserve">АОпредление определения 
IgG и / или IgM антител к фосфолипидам в человеческой сыворотке или плазме, </t>
  </si>
  <si>
    <t>кг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</si>
</sst>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3" x14ac:knownFonts="1">
    <font>
      <sz val="11"/>
      <color theme="1"/>
      <name val="Calibri"/>
      <family val="2"/>
      <charset val="204"/>
      <scheme val="minor"/>
    </font>
    <font>
      <sz val="9"/>
      <color theme="1"/>
      <name val="Times New Roman"/>
      <family val="1"/>
      <charset val="204"/>
    </font>
    <font>
      <sz val="9"/>
      <name val="Times New Roman"/>
      <family val="1"/>
      <charset val="204"/>
    </font>
    <font>
      <sz val="8"/>
      <name val="Arial"/>
      <family val="2"/>
    </font>
    <font>
      <b/>
      <sz val="9"/>
      <name val="Times New Roman"/>
      <family val="1"/>
      <charset val="204"/>
    </font>
    <font>
      <sz val="11"/>
      <color theme="1"/>
      <name val="Calibri"/>
      <family val="2"/>
      <scheme val="minor"/>
    </font>
    <font>
      <sz val="9"/>
      <color rgb="FFFF0000"/>
      <name val="Times New Roman"/>
      <family val="1"/>
      <charset val="204"/>
    </font>
    <font>
      <b/>
      <sz val="9"/>
      <color rgb="FFFF0000"/>
      <name val="Times New Roman"/>
      <family val="1"/>
      <charset val="204"/>
    </font>
    <font>
      <sz val="11"/>
      <color theme="1"/>
      <name val="Calibri"/>
      <family val="2"/>
      <charset val="204"/>
      <scheme val="minor"/>
    </font>
    <font>
      <sz val="9"/>
      <color rgb="FF000000"/>
      <name val="Times New Roman"/>
      <family val="1"/>
      <charset val="204"/>
    </font>
    <font>
      <b/>
      <sz val="10"/>
      <name val="Times New Roman"/>
      <family val="1"/>
      <charset val="204"/>
    </font>
    <font>
      <sz val="10"/>
      <color theme="1"/>
      <name val="Calibri"/>
      <family val="2"/>
      <charset val="204"/>
      <scheme val="minor"/>
    </font>
    <font>
      <i/>
      <sz val="9"/>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5" fillId="0" borderId="0"/>
    <xf numFmtId="164" fontId="8" fillId="0" borderId="0" applyFont="0" applyFill="0" applyBorder="0" applyAlignment="0" applyProtection="0"/>
    <xf numFmtId="0" fontId="3" fillId="0" borderId="0"/>
  </cellStyleXfs>
  <cellXfs count="46">
    <xf numFmtId="0" fontId="0" fillId="0" borderId="0" xfId="0"/>
    <xf numFmtId="0" fontId="2" fillId="2" borderId="0" xfId="0" applyFont="1" applyFill="1"/>
    <xf numFmtId="0" fontId="1" fillId="2" borderId="0" xfId="0" applyFont="1" applyFill="1"/>
    <xf numFmtId="0" fontId="2" fillId="2" borderId="0" xfId="0" applyFont="1" applyFill="1" applyAlignment="1">
      <alignment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4" fontId="2"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shrinkToFit="1"/>
    </xf>
    <xf numFmtId="2" fontId="2" fillId="2" borderId="1" xfId="0" applyNumberFormat="1" applyFont="1" applyFill="1" applyBorder="1" applyAlignment="1">
      <alignment horizontal="center" vertical="center"/>
    </xf>
    <xf numFmtId="0" fontId="2" fillId="2" borderId="1" xfId="4"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shrinkToFit="1"/>
    </xf>
    <xf numFmtId="49" fontId="2" fillId="2" borderId="1" xfId="0" applyNumberFormat="1" applyFont="1" applyFill="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12" fillId="2" borderId="0" xfId="0" applyFont="1" applyFill="1" applyAlignment="1">
      <alignment horizontal="center" vertical="center"/>
    </xf>
    <xf numFmtId="0" fontId="2" fillId="3"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4" fontId="6"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4" fillId="2" borderId="1" xfId="0" applyNumberFormat="1" applyFont="1" applyFill="1" applyBorder="1" applyAlignment="1">
      <alignment horizontal="center" vertical="center" wrapText="1"/>
    </xf>
    <xf numFmtId="4" fontId="2" fillId="2" borderId="1" xfId="3" applyNumberFormat="1" applyFont="1" applyFill="1" applyBorder="1" applyAlignment="1">
      <alignment horizontal="center" vertical="center" wrapText="1"/>
    </xf>
    <xf numFmtId="4" fontId="2" fillId="2" borderId="0" xfId="0" applyNumberFormat="1" applyFont="1" applyFill="1" applyAlignment="1">
      <alignment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xf>
  </cellXfs>
  <cellStyles count="5">
    <cellStyle name="Обычный" xfId="0" builtinId="0"/>
    <cellStyle name="Обычный 3" xfId="2"/>
    <cellStyle name="Обычный_Лист1" xfId="1"/>
    <cellStyle name="Обычный_Лист1 2" xfId="4"/>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topLeftCell="A73" workbookViewId="0">
      <selection activeCell="K75" sqref="K75"/>
    </sheetView>
  </sheetViews>
  <sheetFormatPr defaultColWidth="9.140625" defaultRowHeight="12" x14ac:dyDescent="0.2"/>
  <cols>
    <col min="1" max="1" width="6.140625" style="5" customWidth="1"/>
    <col min="2" max="2" width="28.140625" style="30" customWidth="1"/>
    <col min="3" max="3" width="51.85546875" style="30" customWidth="1"/>
    <col min="4" max="4" width="10.140625" style="5" customWidth="1"/>
    <col min="5" max="5" width="0.140625" style="5" hidden="1" customWidth="1"/>
    <col min="6" max="6" width="12.85546875" style="6" hidden="1" customWidth="1"/>
    <col min="7" max="7" width="11.42578125" style="5" customWidth="1"/>
    <col min="8" max="8" width="16.85546875" style="34" customWidth="1"/>
    <col min="9" max="9" width="17.42578125" style="7" customWidth="1"/>
    <col min="10" max="16384" width="9.140625" style="1"/>
  </cols>
  <sheetData>
    <row r="1" spans="1:10" x14ac:dyDescent="0.2">
      <c r="B1" s="27"/>
      <c r="C1" s="27"/>
    </row>
    <row r="3" spans="1:10" x14ac:dyDescent="0.2">
      <c r="B3" s="29"/>
      <c r="C3" s="29" t="s">
        <v>270</v>
      </c>
      <c r="E3" s="8"/>
      <c r="F3" s="9"/>
      <c r="G3" s="8"/>
      <c r="H3" s="35"/>
    </row>
    <row r="4" spans="1:10" x14ac:dyDescent="0.2">
      <c r="G4" s="31" t="s">
        <v>175</v>
      </c>
    </row>
    <row r="5" spans="1:10" x14ac:dyDescent="0.2">
      <c r="B5" s="29"/>
      <c r="C5" s="29"/>
    </row>
    <row r="6" spans="1:10" ht="2.25" customHeight="1" x14ac:dyDescent="0.2"/>
    <row r="7" spans="1:10" ht="24" customHeight="1" x14ac:dyDescent="0.2">
      <c r="A7" s="4"/>
      <c r="B7" s="10" t="s">
        <v>0</v>
      </c>
      <c r="C7" s="10" t="s">
        <v>82</v>
      </c>
      <c r="D7" s="10" t="s">
        <v>171</v>
      </c>
      <c r="E7" s="4"/>
      <c r="F7" s="11" t="s">
        <v>78</v>
      </c>
      <c r="G7" s="10" t="s">
        <v>172</v>
      </c>
      <c r="H7" s="36" t="s">
        <v>173</v>
      </c>
      <c r="I7" s="13" t="s">
        <v>174</v>
      </c>
    </row>
    <row r="8" spans="1:10" s="3" customFormat="1" ht="29.25" customHeight="1" x14ac:dyDescent="0.2">
      <c r="A8" s="44" t="s">
        <v>156</v>
      </c>
      <c r="B8" s="45"/>
      <c r="C8" s="45"/>
      <c r="D8" s="45"/>
      <c r="E8" s="45"/>
      <c r="F8" s="45"/>
      <c r="G8" s="45"/>
      <c r="H8" s="45"/>
      <c r="I8" s="45"/>
    </row>
    <row r="9" spans="1:10" s="3" customFormat="1" ht="252" customHeight="1" x14ac:dyDescent="0.2">
      <c r="A9" s="14">
        <v>1</v>
      </c>
      <c r="B9" s="14" t="s">
        <v>159</v>
      </c>
      <c r="C9" s="14" t="s">
        <v>264</v>
      </c>
      <c r="D9" s="14" t="s">
        <v>84</v>
      </c>
      <c r="E9" s="14"/>
      <c r="F9" s="14"/>
      <c r="G9" s="14">
        <v>60</v>
      </c>
      <c r="H9" s="37">
        <v>8800</v>
      </c>
      <c r="I9" s="12">
        <f>G9*H9</f>
        <v>528000</v>
      </c>
    </row>
    <row r="10" spans="1:10" s="3" customFormat="1" ht="54" customHeight="1" x14ac:dyDescent="0.2">
      <c r="A10" s="14">
        <v>2</v>
      </c>
      <c r="B10" s="14" t="s">
        <v>167</v>
      </c>
      <c r="C10" s="14" t="s">
        <v>167</v>
      </c>
      <c r="D10" s="14" t="s">
        <v>7</v>
      </c>
      <c r="E10" s="14"/>
      <c r="F10" s="14"/>
      <c r="G10" s="14">
        <v>12</v>
      </c>
      <c r="H10" s="37">
        <v>50000</v>
      </c>
      <c r="I10" s="12">
        <f t="shared" ref="I10:I12" si="0">G10*H10</f>
        <v>600000</v>
      </c>
    </row>
    <row r="11" spans="1:10" s="3" customFormat="1" ht="68.45" customHeight="1" x14ac:dyDescent="0.2">
      <c r="A11" s="14">
        <v>3</v>
      </c>
      <c r="B11" s="14" t="s">
        <v>85</v>
      </c>
      <c r="C11" s="14" t="s">
        <v>85</v>
      </c>
      <c r="D11" s="14" t="s">
        <v>6</v>
      </c>
      <c r="E11" s="14"/>
      <c r="F11" s="14"/>
      <c r="G11" s="14">
        <v>1</v>
      </c>
      <c r="H11" s="37">
        <v>4000</v>
      </c>
      <c r="I11" s="12">
        <f t="shared" si="0"/>
        <v>4000</v>
      </c>
    </row>
    <row r="12" spans="1:10" s="3" customFormat="1" ht="68.45" customHeight="1" x14ac:dyDescent="0.2">
      <c r="A12" s="14">
        <v>4</v>
      </c>
      <c r="B12" s="14" t="s">
        <v>130</v>
      </c>
      <c r="C12" s="14" t="s">
        <v>130</v>
      </c>
      <c r="D12" s="14" t="s">
        <v>131</v>
      </c>
      <c r="E12" s="14"/>
      <c r="F12" s="14"/>
      <c r="G12" s="14">
        <v>50</v>
      </c>
      <c r="H12" s="37">
        <v>500</v>
      </c>
      <c r="I12" s="12">
        <f t="shared" si="0"/>
        <v>25000</v>
      </c>
      <c r="J12" s="38"/>
    </row>
    <row r="13" spans="1:10" ht="15" customHeight="1" x14ac:dyDescent="0.2">
      <c r="A13" s="42" t="s">
        <v>157</v>
      </c>
      <c r="B13" s="42"/>
      <c r="C13" s="42"/>
      <c r="D13" s="42"/>
      <c r="E13" s="42"/>
      <c r="F13" s="42"/>
      <c r="G13" s="42"/>
      <c r="H13" s="42"/>
      <c r="I13" s="42"/>
    </row>
    <row r="14" spans="1:10" ht="48" x14ac:dyDescent="0.2">
      <c r="A14" s="4">
        <v>5</v>
      </c>
      <c r="B14" s="14" t="s">
        <v>31</v>
      </c>
      <c r="C14" s="14" t="s">
        <v>94</v>
      </c>
      <c r="D14" s="4" t="s">
        <v>6</v>
      </c>
      <c r="E14" s="4">
        <v>12</v>
      </c>
      <c r="F14" s="4">
        <v>3</v>
      </c>
      <c r="G14" s="4">
        <f>E14+F14</f>
        <v>15</v>
      </c>
      <c r="H14" s="12">
        <v>45600</v>
      </c>
      <c r="I14" s="12">
        <f t="shared" ref="I14:I22" si="1">G14*H14</f>
        <v>684000</v>
      </c>
    </row>
    <row r="15" spans="1:10" ht="48" x14ac:dyDescent="0.2">
      <c r="A15" s="4">
        <v>6</v>
      </c>
      <c r="B15" s="14" t="s">
        <v>32</v>
      </c>
      <c r="C15" s="14" t="s">
        <v>95</v>
      </c>
      <c r="D15" s="4" t="s">
        <v>6</v>
      </c>
      <c r="E15" s="4">
        <v>12</v>
      </c>
      <c r="F15" s="4">
        <v>3</v>
      </c>
      <c r="G15" s="4">
        <f>E15+F15</f>
        <v>15</v>
      </c>
      <c r="H15" s="12">
        <v>85600</v>
      </c>
      <c r="I15" s="12">
        <f t="shared" si="1"/>
        <v>1284000</v>
      </c>
    </row>
    <row r="16" spans="1:10" ht="96" x14ac:dyDescent="0.2">
      <c r="A16" s="4">
        <v>7</v>
      </c>
      <c r="B16" s="14" t="s">
        <v>33</v>
      </c>
      <c r="C16" s="14" t="s">
        <v>96</v>
      </c>
      <c r="D16" s="4" t="s">
        <v>7</v>
      </c>
      <c r="E16" s="4">
        <v>6</v>
      </c>
      <c r="F16" s="4"/>
      <c r="G16" s="4">
        <f>E16+F16</f>
        <v>6</v>
      </c>
      <c r="H16" s="12">
        <v>55000</v>
      </c>
      <c r="I16" s="12">
        <f t="shared" si="1"/>
        <v>330000</v>
      </c>
    </row>
    <row r="17" spans="1:9" ht="96" x14ac:dyDescent="0.2">
      <c r="A17" s="4">
        <v>8</v>
      </c>
      <c r="B17" s="14" t="s">
        <v>34</v>
      </c>
      <c r="C17" s="14" t="s">
        <v>97</v>
      </c>
      <c r="D17" s="4" t="s">
        <v>3</v>
      </c>
      <c r="E17" s="4">
        <v>1</v>
      </c>
      <c r="F17" s="4"/>
      <c r="G17" s="4">
        <f>E17+F17</f>
        <v>1</v>
      </c>
      <c r="H17" s="12">
        <v>88200</v>
      </c>
      <c r="I17" s="12">
        <f t="shared" si="1"/>
        <v>88200</v>
      </c>
    </row>
    <row r="18" spans="1:9" ht="48" x14ac:dyDescent="0.2">
      <c r="A18" s="4">
        <v>9</v>
      </c>
      <c r="B18" s="14" t="s">
        <v>35</v>
      </c>
      <c r="C18" s="14" t="s">
        <v>98</v>
      </c>
      <c r="D18" s="4" t="s">
        <v>3</v>
      </c>
      <c r="E18" s="4">
        <v>2</v>
      </c>
      <c r="F18" s="4"/>
      <c r="G18" s="4">
        <f>E18+F18</f>
        <v>2</v>
      </c>
      <c r="H18" s="12">
        <v>39000</v>
      </c>
      <c r="I18" s="12">
        <f t="shared" si="1"/>
        <v>78000</v>
      </c>
    </row>
    <row r="19" spans="1:9" ht="15" customHeight="1" x14ac:dyDescent="0.2">
      <c r="A19" s="43" t="s">
        <v>158</v>
      </c>
      <c r="B19" s="43"/>
      <c r="C19" s="43"/>
      <c r="D19" s="43"/>
      <c r="E19" s="43"/>
      <c r="F19" s="43"/>
      <c r="G19" s="43"/>
      <c r="H19" s="43"/>
      <c r="I19" s="43"/>
    </row>
    <row r="20" spans="1:9" s="3" customFormat="1" ht="90.6" customHeight="1" x14ac:dyDescent="0.2">
      <c r="A20" s="14">
        <v>10</v>
      </c>
      <c r="B20" s="14" t="s">
        <v>8</v>
      </c>
      <c r="C20" s="14" t="s">
        <v>265</v>
      </c>
      <c r="D20" s="14" t="s">
        <v>3</v>
      </c>
      <c r="E20" s="14">
        <v>2</v>
      </c>
      <c r="F20" s="14"/>
      <c r="G20" s="14">
        <f>E20+F20</f>
        <v>2</v>
      </c>
      <c r="H20" s="37">
        <v>1300000</v>
      </c>
      <c r="I20" s="12">
        <f t="shared" si="1"/>
        <v>2600000</v>
      </c>
    </row>
    <row r="21" spans="1:9" s="3" customFormat="1" ht="156.75" customHeight="1" x14ac:dyDescent="0.2">
      <c r="A21" s="14">
        <v>11</v>
      </c>
      <c r="B21" s="14" t="s">
        <v>9</v>
      </c>
      <c r="C21" s="14" t="s">
        <v>266</v>
      </c>
      <c r="D21" s="14" t="s">
        <v>3</v>
      </c>
      <c r="E21" s="14">
        <v>2</v>
      </c>
      <c r="F21" s="14"/>
      <c r="G21" s="14">
        <f>E21+F21</f>
        <v>2</v>
      </c>
      <c r="H21" s="37">
        <v>550000</v>
      </c>
      <c r="I21" s="12">
        <f t="shared" si="1"/>
        <v>1100000</v>
      </c>
    </row>
    <row r="22" spans="1:9" s="3" customFormat="1" ht="208.9" customHeight="1" x14ac:dyDescent="0.2">
      <c r="A22" s="14">
        <v>12</v>
      </c>
      <c r="B22" s="14" t="s">
        <v>160</v>
      </c>
      <c r="C22" s="14" t="s">
        <v>267</v>
      </c>
      <c r="D22" s="14" t="s">
        <v>4</v>
      </c>
      <c r="E22" s="15">
        <v>7</v>
      </c>
      <c r="F22" s="14"/>
      <c r="G22" s="14">
        <f>E22+F22</f>
        <v>7</v>
      </c>
      <c r="H22" s="37">
        <v>60500</v>
      </c>
      <c r="I22" s="12">
        <f t="shared" si="1"/>
        <v>423500</v>
      </c>
    </row>
    <row r="23" spans="1:9" ht="312" x14ac:dyDescent="0.2">
      <c r="A23" s="4">
        <v>13</v>
      </c>
      <c r="B23" s="14" t="s">
        <v>22</v>
      </c>
      <c r="C23" s="14" t="s">
        <v>122</v>
      </c>
      <c r="D23" s="4" t="s">
        <v>2</v>
      </c>
      <c r="E23" s="4">
        <v>5</v>
      </c>
      <c r="F23" s="4"/>
      <c r="G23" s="4">
        <f>E23+F23</f>
        <v>5</v>
      </c>
      <c r="H23" s="12">
        <v>63215</v>
      </c>
      <c r="I23" s="12">
        <f t="shared" ref="I23:I38" si="2">G23*H23</f>
        <v>316075</v>
      </c>
    </row>
    <row r="24" spans="1:9" s="2" customFormat="1" ht="15" customHeight="1" x14ac:dyDescent="0.2">
      <c r="A24" s="42" t="s">
        <v>10</v>
      </c>
      <c r="B24" s="42"/>
      <c r="C24" s="42"/>
      <c r="D24" s="42"/>
      <c r="E24" s="42"/>
      <c r="F24" s="42"/>
      <c r="G24" s="42"/>
      <c r="H24" s="42"/>
      <c r="I24" s="42"/>
    </row>
    <row r="25" spans="1:9" s="2" customFormat="1" ht="228" x14ac:dyDescent="0.2">
      <c r="A25" s="4">
        <v>14</v>
      </c>
      <c r="B25" s="14" t="s">
        <v>11</v>
      </c>
      <c r="C25" s="14" t="s">
        <v>161</v>
      </c>
      <c r="D25" s="4" t="s">
        <v>4</v>
      </c>
      <c r="E25" s="4">
        <v>1</v>
      </c>
      <c r="F25" s="4" t="e">
        <f>D25+E25</f>
        <v>#VALUE!</v>
      </c>
      <c r="G25" s="4">
        <v>6</v>
      </c>
      <c r="H25" s="12">
        <v>15000</v>
      </c>
      <c r="I25" s="12">
        <f t="shared" si="2"/>
        <v>90000</v>
      </c>
    </row>
    <row r="26" spans="1:9" s="2" customFormat="1" ht="228" x14ac:dyDescent="0.2">
      <c r="A26" s="4">
        <v>15</v>
      </c>
      <c r="B26" s="14" t="s">
        <v>12</v>
      </c>
      <c r="C26" s="14" t="s">
        <v>162</v>
      </c>
      <c r="D26" s="4" t="s">
        <v>4</v>
      </c>
      <c r="E26" s="4">
        <v>1</v>
      </c>
      <c r="F26" s="4" t="e">
        <f>D26+E26</f>
        <v>#VALUE!</v>
      </c>
      <c r="G26" s="4">
        <v>6</v>
      </c>
      <c r="H26" s="12">
        <v>15000</v>
      </c>
      <c r="I26" s="12">
        <f t="shared" si="2"/>
        <v>90000</v>
      </c>
    </row>
    <row r="27" spans="1:9" s="2" customFormat="1" ht="120" x14ac:dyDescent="0.2">
      <c r="A27" s="4">
        <v>16</v>
      </c>
      <c r="B27" s="14" t="s">
        <v>13</v>
      </c>
      <c r="C27" s="14" t="s">
        <v>93</v>
      </c>
      <c r="D27" s="4" t="s">
        <v>4</v>
      </c>
      <c r="E27" s="4"/>
      <c r="F27" s="4" t="e">
        <f t="shared" ref="F27:F31" si="3">D27+E27</f>
        <v>#VALUE!</v>
      </c>
      <c r="G27" s="4">
        <v>3</v>
      </c>
      <c r="H27" s="12">
        <v>25000</v>
      </c>
      <c r="I27" s="12">
        <f t="shared" si="2"/>
        <v>75000</v>
      </c>
    </row>
    <row r="28" spans="1:9" s="2" customFormat="1" ht="252" x14ac:dyDescent="0.2">
      <c r="A28" s="4">
        <v>17</v>
      </c>
      <c r="B28" s="14" t="s">
        <v>14</v>
      </c>
      <c r="C28" s="14" t="s">
        <v>163</v>
      </c>
      <c r="D28" s="4" t="s">
        <v>4</v>
      </c>
      <c r="E28" s="4"/>
      <c r="F28" s="4" t="e">
        <f t="shared" si="3"/>
        <v>#VALUE!</v>
      </c>
      <c r="G28" s="4">
        <v>10</v>
      </c>
      <c r="H28" s="12">
        <v>14000</v>
      </c>
      <c r="I28" s="12">
        <f t="shared" si="2"/>
        <v>140000</v>
      </c>
    </row>
    <row r="29" spans="1:9" s="2" customFormat="1" ht="228" x14ac:dyDescent="0.2">
      <c r="A29" s="4">
        <v>18</v>
      </c>
      <c r="B29" s="14" t="s">
        <v>15</v>
      </c>
      <c r="C29" s="14" t="s">
        <v>164</v>
      </c>
      <c r="D29" s="4" t="s">
        <v>4</v>
      </c>
      <c r="E29" s="4">
        <v>2</v>
      </c>
      <c r="F29" s="4" t="e">
        <f t="shared" si="3"/>
        <v>#VALUE!</v>
      </c>
      <c r="G29" s="4">
        <v>7</v>
      </c>
      <c r="H29" s="12">
        <v>27000</v>
      </c>
      <c r="I29" s="12">
        <f t="shared" si="2"/>
        <v>189000</v>
      </c>
    </row>
    <row r="30" spans="1:9" s="2" customFormat="1" ht="72" x14ac:dyDescent="0.2">
      <c r="A30" s="4">
        <v>19</v>
      </c>
      <c r="B30" s="14" t="s">
        <v>36</v>
      </c>
      <c r="C30" s="14" t="s">
        <v>165</v>
      </c>
      <c r="D30" s="4" t="s">
        <v>4</v>
      </c>
      <c r="E30" s="4"/>
      <c r="F30" s="4" t="e">
        <f t="shared" si="3"/>
        <v>#VALUE!</v>
      </c>
      <c r="G30" s="4">
        <v>1</v>
      </c>
      <c r="H30" s="12">
        <v>39000</v>
      </c>
      <c r="I30" s="12">
        <f t="shared" si="2"/>
        <v>39000</v>
      </c>
    </row>
    <row r="31" spans="1:9" s="2" customFormat="1" ht="72" x14ac:dyDescent="0.2">
      <c r="A31" s="4">
        <v>20</v>
      </c>
      <c r="B31" s="14" t="s">
        <v>25</v>
      </c>
      <c r="C31" s="14" t="s">
        <v>166</v>
      </c>
      <c r="D31" s="4" t="s">
        <v>4</v>
      </c>
      <c r="E31" s="4"/>
      <c r="F31" s="4" t="e">
        <f t="shared" si="3"/>
        <v>#VALUE!</v>
      </c>
      <c r="G31" s="4">
        <v>1</v>
      </c>
      <c r="H31" s="12">
        <v>26000</v>
      </c>
      <c r="I31" s="12">
        <f t="shared" si="2"/>
        <v>26000</v>
      </c>
    </row>
    <row r="32" spans="1:9" s="2" customFormat="1" x14ac:dyDescent="0.2">
      <c r="A32" s="4">
        <v>21</v>
      </c>
      <c r="B32" s="14" t="s">
        <v>39</v>
      </c>
      <c r="C32" s="14" t="s">
        <v>39</v>
      </c>
      <c r="D32" s="4" t="s">
        <v>4</v>
      </c>
      <c r="E32" s="4"/>
      <c r="F32" s="4" t="e">
        <f t="shared" ref="F32:F38" si="4">D32+E32</f>
        <v>#VALUE!</v>
      </c>
      <c r="G32" s="4">
        <v>2</v>
      </c>
      <c r="H32" s="12">
        <v>350</v>
      </c>
      <c r="I32" s="12">
        <f t="shared" si="2"/>
        <v>700</v>
      </c>
    </row>
    <row r="33" spans="1:9" s="2" customFormat="1" ht="120" x14ac:dyDescent="0.2">
      <c r="A33" s="4">
        <v>22</v>
      </c>
      <c r="B33" s="14" t="s">
        <v>37</v>
      </c>
      <c r="C33" s="14" t="s">
        <v>170</v>
      </c>
      <c r="D33" s="4" t="s">
        <v>4</v>
      </c>
      <c r="E33" s="4"/>
      <c r="F33" s="4" t="e">
        <f t="shared" si="4"/>
        <v>#VALUE!</v>
      </c>
      <c r="G33" s="4">
        <v>10</v>
      </c>
      <c r="H33" s="12">
        <v>26000</v>
      </c>
      <c r="I33" s="12">
        <f t="shared" si="2"/>
        <v>260000</v>
      </c>
    </row>
    <row r="34" spans="1:9" s="2" customFormat="1" x14ac:dyDescent="0.2">
      <c r="A34" s="4">
        <v>23</v>
      </c>
      <c r="B34" s="14" t="s">
        <v>38</v>
      </c>
      <c r="C34" s="14" t="s">
        <v>38</v>
      </c>
      <c r="D34" s="4" t="s">
        <v>4</v>
      </c>
      <c r="E34" s="4"/>
      <c r="F34" s="4" t="e">
        <f t="shared" si="4"/>
        <v>#VALUE!</v>
      </c>
      <c r="G34" s="4">
        <v>100</v>
      </c>
      <c r="H34" s="12">
        <v>3000</v>
      </c>
      <c r="I34" s="12">
        <f t="shared" si="2"/>
        <v>300000</v>
      </c>
    </row>
    <row r="35" spans="1:9" s="2" customFormat="1" ht="24" x14ac:dyDescent="0.2">
      <c r="A35" s="4">
        <v>24</v>
      </c>
      <c r="B35" s="14" t="s">
        <v>40</v>
      </c>
      <c r="C35" s="14" t="s">
        <v>40</v>
      </c>
      <c r="D35" s="4" t="s">
        <v>4</v>
      </c>
      <c r="E35" s="4"/>
      <c r="F35" s="4" t="e">
        <f t="shared" si="4"/>
        <v>#VALUE!</v>
      </c>
      <c r="G35" s="4">
        <v>15</v>
      </c>
      <c r="H35" s="12">
        <v>5000</v>
      </c>
      <c r="I35" s="12">
        <f t="shared" si="2"/>
        <v>75000</v>
      </c>
    </row>
    <row r="36" spans="1:9" s="2" customFormat="1" ht="60" x14ac:dyDescent="0.2">
      <c r="A36" s="4">
        <v>25</v>
      </c>
      <c r="B36" s="14" t="s">
        <v>73</v>
      </c>
      <c r="C36" s="28" t="s">
        <v>154</v>
      </c>
      <c r="D36" s="4" t="s">
        <v>4</v>
      </c>
      <c r="E36" s="4"/>
      <c r="F36" s="4" t="e">
        <f t="shared" si="4"/>
        <v>#VALUE!</v>
      </c>
      <c r="G36" s="4">
        <v>4</v>
      </c>
      <c r="H36" s="12">
        <v>161000</v>
      </c>
      <c r="I36" s="12">
        <f t="shared" si="2"/>
        <v>644000</v>
      </c>
    </row>
    <row r="37" spans="1:9" s="2" customFormat="1" ht="36" x14ac:dyDescent="0.2">
      <c r="A37" s="4">
        <v>26</v>
      </c>
      <c r="B37" s="14" t="s">
        <v>77</v>
      </c>
      <c r="C37" s="28" t="s">
        <v>155</v>
      </c>
      <c r="D37" s="4" t="s">
        <v>4</v>
      </c>
      <c r="E37" s="4"/>
      <c r="F37" s="4" t="e">
        <f t="shared" si="4"/>
        <v>#VALUE!</v>
      </c>
      <c r="G37" s="4">
        <v>12</v>
      </c>
      <c r="H37" s="12">
        <v>28200</v>
      </c>
      <c r="I37" s="12">
        <f t="shared" si="2"/>
        <v>338400</v>
      </c>
    </row>
    <row r="38" spans="1:9" s="2" customFormat="1" ht="72" x14ac:dyDescent="0.2">
      <c r="A38" s="4">
        <v>27</v>
      </c>
      <c r="B38" s="14" t="s">
        <v>74</v>
      </c>
      <c r="C38" s="28" t="s">
        <v>268</v>
      </c>
      <c r="D38" s="4" t="s">
        <v>4</v>
      </c>
      <c r="E38" s="4"/>
      <c r="F38" s="4" t="e">
        <f t="shared" si="4"/>
        <v>#VALUE!</v>
      </c>
      <c r="G38" s="4">
        <v>3</v>
      </c>
      <c r="H38" s="12">
        <v>20300</v>
      </c>
      <c r="I38" s="12">
        <f t="shared" si="2"/>
        <v>60900</v>
      </c>
    </row>
    <row r="39" spans="1:9" ht="15" customHeight="1" x14ac:dyDescent="0.2">
      <c r="A39" s="42" t="s">
        <v>152</v>
      </c>
      <c r="B39" s="42"/>
      <c r="C39" s="42"/>
      <c r="D39" s="42"/>
      <c r="E39" s="42"/>
      <c r="F39" s="42"/>
      <c r="G39" s="42"/>
      <c r="H39" s="42"/>
      <c r="I39" s="42"/>
    </row>
    <row r="40" spans="1:9" ht="134.25" customHeight="1" x14ac:dyDescent="0.2">
      <c r="A40" s="4">
        <v>28</v>
      </c>
      <c r="B40" s="14" t="s">
        <v>144</v>
      </c>
      <c r="C40" s="14" t="s">
        <v>140</v>
      </c>
      <c r="D40" s="4" t="s">
        <v>3</v>
      </c>
      <c r="E40" s="4"/>
      <c r="F40" s="4"/>
      <c r="G40" s="4">
        <v>2</v>
      </c>
      <c r="H40" s="12">
        <v>73980</v>
      </c>
      <c r="I40" s="12">
        <f t="shared" ref="I40:I45" si="5">G40*H40</f>
        <v>147960</v>
      </c>
    </row>
    <row r="41" spans="1:9" ht="120" x14ac:dyDescent="0.2">
      <c r="A41" s="4">
        <v>29</v>
      </c>
      <c r="B41" s="14" t="s">
        <v>139</v>
      </c>
      <c r="C41" s="14" t="s">
        <v>140</v>
      </c>
      <c r="D41" s="4" t="s">
        <v>3</v>
      </c>
      <c r="E41" s="4"/>
      <c r="F41" s="4"/>
      <c r="G41" s="4">
        <v>2</v>
      </c>
      <c r="H41" s="12">
        <v>116480</v>
      </c>
      <c r="I41" s="12">
        <f t="shared" si="5"/>
        <v>232960</v>
      </c>
    </row>
    <row r="42" spans="1:9" ht="252.75" customHeight="1" x14ac:dyDescent="0.2">
      <c r="A42" s="4">
        <v>30</v>
      </c>
      <c r="B42" s="14" t="s">
        <v>141</v>
      </c>
      <c r="C42" s="14" t="s">
        <v>145</v>
      </c>
      <c r="D42" s="4" t="s">
        <v>3</v>
      </c>
      <c r="E42" s="4"/>
      <c r="F42" s="4"/>
      <c r="G42" s="4">
        <v>2</v>
      </c>
      <c r="H42" s="12">
        <v>276135</v>
      </c>
      <c r="I42" s="12">
        <f t="shared" si="5"/>
        <v>552270</v>
      </c>
    </row>
    <row r="43" spans="1:9" ht="216" x14ac:dyDescent="0.2">
      <c r="A43" s="4">
        <v>31</v>
      </c>
      <c r="B43" s="14" t="s">
        <v>142</v>
      </c>
      <c r="C43" s="14" t="s">
        <v>146</v>
      </c>
      <c r="D43" s="4" t="s">
        <v>3</v>
      </c>
      <c r="E43" s="4"/>
      <c r="F43" s="4"/>
      <c r="G43" s="4">
        <v>2</v>
      </c>
      <c r="H43" s="12">
        <v>456030</v>
      </c>
      <c r="I43" s="12">
        <f t="shared" si="5"/>
        <v>912060</v>
      </c>
    </row>
    <row r="44" spans="1:9" ht="168" x14ac:dyDescent="0.2">
      <c r="A44" s="4">
        <v>32</v>
      </c>
      <c r="B44" s="14" t="s">
        <v>143</v>
      </c>
      <c r="C44" s="14" t="s">
        <v>147</v>
      </c>
      <c r="D44" s="4" t="s">
        <v>3</v>
      </c>
      <c r="E44" s="4"/>
      <c r="F44" s="4"/>
      <c r="G44" s="4">
        <v>1</v>
      </c>
      <c r="H44" s="12">
        <v>317960</v>
      </c>
      <c r="I44" s="12">
        <f t="shared" si="5"/>
        <v>317960</v>
      </c>
    </row>
    <row r="45" spans="1:9" ht="60" x14ac:dyDescent="0.2">
      <c r="A45" s="4">
        <v>33</v>
      </c>
      <c r="B45" s="14" t="s">
        <v>148</v>
      </c>
      <c r="C45" s="14" t="s">
        <v>150</v>
      </c>
      <c r="D45" s="4" t="s">
        <v>3</v>
      </c>
      <c r="E45" s="4"/>
      <c r="F45" s="4"/>
      <c r="G45" s="4">
        <v>5</v>
      </c>
      <c r="H45" s="12">
        <v>52390</v>
      </c>
      <c r="I45" s="12">
        <f t="shared" si="5"/>
        <v>261950</v>
      </c>
    </row>
    <row r="46" spans="1:9" ht="60" x14ac:dyDescent="0.2">
      <c r="A46" s="4">
        <v>34</v>
      </c>
      <c r="B46" s="14" t="s">
        <v>149</v>
      </c>
      <c r="C46" s="14" t="s">
        <v>151</v>
      </c>
      <c r="D46" s="4" t="s">
        <v>3</v>
      </c>
      <c r="E46" s="4"/>
      <c r="F46" s="4"/>
      <c r="G46" s="4">
        <v>1</v>
      </c>
      <c r="H46" s="12">
        <v>32380</v>
      </c>
      <c r="I46" s="12">
        <f t="shared" ref="I46:I88" si="6">G46*H46</f>
        <v>32380</v>
      </c>
    </row>
    <row r="47" spans="1:9" ht="15" customHeight="1" x14ac:dyDescent="0.2">
      <c r="A47" s="42" t="s">
        <v>50</v>
      </c>
      <c r="B47" s="42"/>
      <c r="C47" s="42"/>
      <c r="D47" s="42"/>
      <c r="E47" s="42"/>
      <c r="F47" s="42"/>
      <c r="G47" s="42"/>
      <c r="H47" s="42"/>
      <c r="I47" s="42"/>
    </row>
    <row r="48" spans="1:9" ht="60" x14ac:dyDescent="0.2">
      <c r="A48" s="4">
        <v>35</v>
      </c>
      <c r="B48" s="14" t="s">
        <v>42</v>
      </c>
      <c r="C48" s="16" t="s">
        <v>99</v>
      </c>
      <c r="D48" s="4" t="s">
        <v>49</v>
      </c>
      <c r="E48" s="4">
        <v>2</v>
      </c>
      <c r="F48" s="4"/>
      <c r="G48" s="4">
        <f>E48+F48</f>
        <v>2</v>
      </c>
      <c r="H48" s="17">
        <v>209913</v>
      </c>
      <c r="I48" s="12">
        <f t="shared" si="6"/>
        <v>419826</v>
      </c>
    </row>
    <row r="49" spans="1:9" ht="60" x14ac:dyDescent="0.2">
      <c r="A49" s="18">
        <v>36</v>
      </c>
      <c r="B49" s="14" t="s">
        <v>43</v>
      </c>
      <c r="C49" s="16" t="s">
        <v>100</v>
      </c>
      <c r="D49" s="4" t="s">
        <v>49</v>
      </c>
      <c r="E49" s="4">
        <v>2</v>
      </c>
      <c r="F49" s="4">
        <v>10</v>
      </c>
      <c r="G49" s="4">
        <v>2</v>
      </c>
      <c r="H49" s="17">
        <v>93833</v>
      </c>
      <c r="I49" s="12">
        <f t="shared" si="6"/>
        <v>187666</v>
      </c>
    </row>
    <row r="50" spans="1:9" ht="60" x14ac:dyDescent="0.2">
      <c r="A50" s="18">
        <v>37</v>
      </c>
      <c r="B50" s="14" t="s">
        <v>79</v>
      </c>
      <c r="C50" s="16" t="s">
        <v>101</v>
      </c>
      <c r="D50" s="4" t="s">
        <v>49</v>
      </c>
      <c r="E50" s="4">
        <v>2</v>
      </c>
      <c r="F50" s="4"/>
      <c r="G50" s="4">
        <f>E50+F50</f>
        <v>2</v>
      </c>
      <c r="H50" s="17">
        <v>238324</v>
      </c>
      <c r="I50" s="12">
        <f t="shared" si="6"/>
        <v>476648</v>
      </c>
    </row>
    <row r="51" spans="1:9" ht="72" x14ac:dyDescent="0.2">
      <c r="A51" s="4">
        <v>38</v>
      </c>
      <c r="B51" s="14" t="s">
        <v>44</v>
      </c>
      <c r="C51" s="16" t="s">
        <v>102</v>
      </c>
      <c r="D51" s="4" t="s">
        <v>49</v>
      </c>
      <c r="E51" s="4">
        <v>1</v>
      </c>
      <c r="F51" s="4">
        <v>1</v>
      </c>
      <c r="G51" s="4">
        <f>E51+F51</f>
        <v>2</v>
      </c>
      <c r="H51" s="17">
        <v>284638</v>
      </c>
      <c r="I51" s="12">
        <f t="shared" si="6"/>
        <v>569276</v>
      </c>
    </row>
    <row r="52" spans="1:9" ht="60" x14ac:dyDescent="0.2">
      <c r="A52" s="18">
        <v>39</v>
      </c>
      <c r="B52" s="14" t="s">
        <v>45</v>
      </c>
      <c r="C52" s="16" t="s">
        <v>103</v>
      </c>
      <c r="D52" s="4" t="s">
        <v>49</v>
      </c>
      <c r="E52" s="4">
        <v>6</v>
      </c>
      <c r="F52" s="4"/>
      <c r="G52" s="4">
        <f>E52+F52</f>
        <v>6</v>
      </c>
      <c r="H52" s="17">
        <v>119189</v>
      </c>
      <c r="I52" s="12">
        <f t="shared" si="6"/>
        <v>715134</v>
      </c>
    </row>
    <row r="53" spans="1:9" ht="60" x14ac:dyDescent="0.2">
      <c r="A53" s="18">
        <v>40</v>
      </c>
      <c r="B53" s="14" t="s">
        <v>46</v>
      </c>
      <c r="C53" s="16" t="s">
        <v>104</v>
      </c>
      <c r="D53" s="4" t="s">
        <v>49</v>
      </c>
      <c r="E53" s="4">
        <v>6</v>
      </c>
      <c r="F53" s="4"/>
      <c r="G53" s="4">
        <f>E53+F53</f>
        <v>6</v>
      </c>
      <c r="H53" s="17">
        <v>128285</v>
      </c>
      <c r="I53" s="12">
        <f t="shared" si="6"/>
        <v>769710</v>
      </c>
    </row>
    <row r="54" spans="1:9" ht="60" x14ac:dyDescent="0.2">
      <c r="A54" s="4">
        <v>41</v>
      </c>
      <c r="B54" s="14" t="s">
        <v>47</v>
      </c>
      <c r="C54" s="16" t="s">
        <v>105</v>
      </c>
      <c r="D54" s="4" t="s">
        <v>49</v>
      </c>
      <c r="E54" s="4">
        <v>1</v>
      </c>
      <c r="F54" s="4">
        <v>1</v>
      </c>
      <c r="G54" s="4">
        <f>E54+F54</f>
        <v>2</v>
      </c>
      <c r="H54" s="17">
        <v>177849</v>
      </c>
      <c r="I54" s="12">
        <f t="shared" si="6"/>
        <v>355698</v>
      </c>
    </row>
    <row r="55" spans="1:9" ht="60" x14ac:dyDescent="0.2">
      <c r="A55" s="18">
        <v>42</v>
      </c>
      <c r="B55" s="14" t="s">
        <v>48</v>
      </c>
      <c r="C55" s="16" t="s">
        <v>106</v>
      </c>
      <c r="D55" s="4" t="s">
        <v>49</v>
      </c>
      <c r="E55" s="4">
        <v>6</v>
      </c>
      <c r="F55" s="4">
        <v>6</v>
      </c>
      <c r="G55" s="4">
        <v>5</v>
      </c>
      <c r="H55" s="17">
        <v>878404</v>
      </c>
      <c r="I55" s="12">
        <f t="shared" si="6"/>
        <v>4392020</v>
      </c>
    </row>
    <row r="56" spans="1:9" ht="72" x14ac:dyDescent="0.2">
      <c r="A56" s="18">
        <v>43</v>
      </c>
      <c r="B56" s="14" t="s">
        <v>80</v>
      </c>
      <c r="C56" s="16" t="s">
        <v>107</v>
      </c>
      <c r="D56" s="4" t="s">
        <v>49</v>
      </c>
      <c r="E56" s="4">
        <v>6</v>
      </c>
      <c r="F56" s="4">
        <v>6</v>
      </c>
      <c r="G56" s="4">
        <f>E56+F56</f>
        <v>12</v>
      </c>
      <c r="H56" s="17">
        <v>91386</v>
      </c>
      <c r="I56" s="12">
        <f t="shared" si="6"/>
        <v>1096632</v>
      </c>
    </row>
    <row r="57" spans="1:9" ht="15" customHeight="1" x14ac:dyDescent="0.2">
      <c r="A57" s="42" t="s">
        <v>132</v>
      </c>
      <c r="B57" s="42"/>
      <c r="C57" s="42"/>
      <c r="D57" s="42"/>
      <c r="E57" s="42"/>
      <c r="F57" s="42"/>
      <c r="G57" s="42"/>
      <c r="H57" s="42"/>
      <c r="I57" s="42"/>
    </row>
    <row r="58" spans="1:9" ht="162" customHeight="1" x14ac:dyDescent="0.2">
      <c r="A58" s="18">
        <v>44</v>
      </c>
      <c r="B58" s="18" t="s">
        <v>168</v>
      </c>
      <c r="C58" s="19" t="s">
        <v>271</v>
      </c>
      <c r="D58" s="4" t="s">
        <v>153</v>
      </c>
      <c r="E58" s="20">
        <v>20000</v>
      </c>
      <c r="F58" s="20">
        <f t="shared" ref="F58:F80" si="7">G58*E58</f>
        <v>160000</v>
      </c>
      <c r="G58" s="14">
        <v>8</v>
      </c>
      <c r="H58" s="12">
        <v>20000</v>
      </c>
      <c r="I58" s="12">
        <f t="shared" si="6"/>
        <v>160000</v>
      </c>
    </row>
    <row r="59" spans="1:9" ht="189" customHeight="1" x14ac:dyDescent="0.2">
      <c r="A59" s="18">
        <v>45</v>
      </c>
      <c r="B59" s="21" t="s">
        <v>169</v>
      </c>
      <c r="C59" s="19" t="s">
        <v>123</v>
      </c>
      <c r="D59" s="4" t="s">
        <v>153</v>
      </c>
      <c r="E59" s="4">
        <v>22000</v>
      </c>
      <c r="F59" s="4">
        <f t="shared" si="7"/>
        <v>176000</v>
      </c>
      <c r="G59" s="14">
        <v>8</v>
      </c>
      <c r="H59" s="12">
        <v>22000</v>
      </c>
      <c r="I59" s="12">
        <f t="shared" si="6"/>
        <v>176000</v>
      </c>
    </row>
    <row r="60" spans="1:9" ht="93.75" customHeight="1" x14ac:dyDescent="0.2">
      <c r="A60" s="18">
        <v>46</v>
      </c>
      <c r="B60" s="18" t="s">
        <v>71</v>
      </c>
      <c r="C60" s="19" t="s">
        <v>124</v>
      </c>
      <c r="D60" s="4" t="s">
        <v>285</v>
      </c>
      <c r="E60" s="4">
        <v>4500</v>
      </c>
      <c r="F60" s="4">
        <f t="shared" si="7"/>
        <v>270000</v>
      </c>
      <c r="G60" s="14">
        <v>60</v>
      </c>
      <c r="H60" s="12">
        <v>4500</v>
      </c>
      <c r="I60" s="12">
        <f t="shared" si="6"/>
        <v>270000</v>
      </c>
    </row>
    <row r="61" spans="1:9" ht="113.25" customHeight="1" x14ac:dyDescent="0.2">
      <c r="A61" s="18">
        <v>47</v>
      </c>
      <c r="B61" s="18" t="s">
        <v>51</v>
      </c>
      <c r="C61" s="22" t="s">
        <v>125</v>
      </c>
      <c r="D61" s="4" t="s">
        <v>285</v>
      </c>
      <c r="E61" s="4">
        <v>6000</v>
      </c>
      <c r="F61" s="4">
        <f t="shared" si="7"/>
        <v>300000</v>
      </c>
      <c r="G61" s="4">
        <v>50</v>
      </c>
      <c r="H61" s="12">
        <v>6000</v>
      </c>
      <c r="I61" s="12">
        <f t="shared" si="6"/>
        <v>300000</v>
      </c>
    </row>
    <row r="62" spans="1:9" ht="324" x14ac:dyDescent="0.2">
      <c r="A62" s="18">
        <v>48</v>
      </c>
      <c r="B62" s="18" t="s">
        <v>52</v>
      </c>
      <c r="C62" s="19" t="s">
        <v>126</v>
      </c>
      <c r="D62" s="4" t="s">
        <v>5</v>
      </c>
      <c r="E62" s="4">
        <v>23000</v>
      </c>
      <c r="F62" s="4">
        <f t="shared" si="7"/>
        <v>184000</v>
      </c>
      <c r="G62" s="18">
        <v>8</v>
      </c>
      <c r="H62" s="12">
        <v>23000</v>
      </c>
      <c r="I62" s="12">
        <f t="shared" si="6"/>
        <v>184000</v>
      </c>
    </row>
    <row r="63" spans="1:9" ht="186" customHeight="1" x14ac:dyDescent="0.2">
      <c r="A63" s="18">
        <v>49</v>
      </c>
      <c r="B63" s="18" t="s">
        <v>53</v>
      </c>
      <c r="C63" s="19" t="s">
        <v>127</v>
      </c>
      <c r="D63" s="4" t="s">
        <v>5</v>
      </c>
      <c r="E63" s="4">
        <v>20000</v>
      </c>
      <c r="F63" s="4">
        <f t="shared" si="7"/>
        <v>100000</v>
      </c>
      <c r="G63" s="18">
        <v>5</v>
      </c>
      <c r="H63" s="12">
        <v>20000</v>
      </c>
      <c r="I63" s="12">
        <f t="shared" si="6"/>
        <v>100000</v>
      </c>
    </row>
    <row r="64" spans="1:9" ht="95.25" customHeight="1" x14ac:dyDescent="0.2">
      <c r="A64" s="18">
        <v>50</v>
      </c>
      <c r="B64" s="18" t="s">
        <v>54</v>
      </c>
      <c r="C64" s="19" t="s">
        <v>128</v>
      </c>
      <c r="D64" s="4" t="s">
        <v>5</v>
      </c>
      <c r="E64" s="4">
        <v>22000</v>
      </c>
      <c r="F64" s="4">
        <f t="shared" si="7"/>
        <v>44000</v>
      </c>
      <c r="G64" s="4">
        <v>2</v>
      </c>
      <c r="H64" s="12">
        <v>22000</v>
      </c>
      <c r="I64" s="12">
        <f t="shared" si="6"/>
        <v>44000</v>
      </c>
    </row>
    <row r="65" spans="1:9" ht="192" x14ac:dyDescent="0.2">
      <c r="A65" s="18">
        <v>51</v>
      </c>
      <c r="B65" s="18" t="s">
        <v>72</v>
      </c>
      <c r="C65" s="19" t="s">
        <v>111</v>
      </c>
      <c r="D65" s="4" t="s">
        <v>4</v>
      </c>
      <c r="E65" s="4">
        <v>90000</v>
      </c>
      <c r="F65" s="4">
        <f t="shared" si="7"/>
        <v>90000</v>
      </c>
      <c r="G65" s="14">
        <v>1</v>
      </c>
      <c r="H65" s="12">
        <v>90000</v>
      </c>
      <c r="I65" s="12">
        <f t="shared" si="6"/>
        <v>90000</v>
      </c>
    </row>
    <row r="66" spans="1:9" ht="58.5" customHeight="1" x14ac:dyDescent="0.2">
      <c r="A66" s="18">
        <v>52</v>
      </c>
      <c r="B66" s="21" t="s">
        <v>121</v>
      </c>
      <c r="C66" s="19" t="s">
        <v>112</v>
      </c>
      <c r="D66" s="4" t="s">
        <v>4</v>
      </c>
      <c r="E66" s="4">
        <v>13000</v>
      </c>
      <c r="F66" s="4">
        <f t="shared" si="7"/>
        <v>104000</v>
      </c>
      <c r="G66" s="14">
        <v>8</v>
      </c>
      <c r="H66" s="12">
        <v>13000</v>
      </c>
      <c r="I66" s="12">
        <f t="shared" si="6"/>
        <v>104000</v>
      </c>
    </row>
    <row r="67" spans="1:9" ht="47.25" customHeight="1" x14ac:dyDescent="0.2">
      <c r="A67" s="18">
        <v>53</v>
      </c>
      <c r="B67" s="14" t="s">
        <v>55</v>
      </c>
      <c r="C67" s="19" t="s">
        <v>113</v>
      </c>
      <c r="D67" s="4" t="s">
        <v>5</v>
      </c>
      <c r="E67" s="4">
        <v>63000</v>
      </c>
      <c r="F67" s="4">
        <f t="shared" si="7"/>
        <v>189000</v>
      </c>
      <c r="G67" s="14">
        <v>3</v>
      </c>
      <c r="H67" s="12">
        <v>63000</v>
      </c>
      <c r="I67" s="12">
        <f t="shared" si="6"/>
        <v>189000</v>
      </c>
    </row>
    <row r="68" spans="1:9" ht="39" customHeight="1" x14ac:dyDescent="0.2">
      <c r="A68" s="18">
        <v>54</v>
      </c>
      <c r="B68" s="14" t="s">
        <v>56</v>
      </c>
      <c r="C68" s="19" t="s">
        <v>114</v>
      </c>
      <c r="D68" s="4" t="s">
        <v>5</v>
      </c>
      <c r="E68" s="4">
        <v>25000</v>
      </c>
      <c r="F68" s="4">
        <f t="shared" si="7"/>
        <v>125000</v>
      </c>
      <c r="G68" s="14">
        <v>5</v>
      </c>
      <c r="H68" s="12">
        <v>25000</v>
      </c>
      <c r="I68" s="12">
        <f t="shared" si="6"/>
        <v>125000</v>
      </c>
    </row>
    <row r="69" spans="1:9" ht="72" x14ac:dyDescent="0.2">
      <c r="A69" s="18">
        <v>55</v>
      </c>
      <c r="B69" s="18" t="s">
        <v>57</v>
      </c>
      <c r="C69" s="19" t="s">
        <v>115</v>
      </c>
      <c r="D69" s="4" t="s">
        <v>4</v>
      </c>
      <c r="E69" s="4">
        <v>1200</v>
      </c>
      <c r="F69" s="4">
        <f t="shared" si="7"/>
        <v>60000</v>
      </c>
      <c r="G69" s="14">
        <v>50</v>
      </c>
      <c r="H69" s="12">
        <v>1200</v>
      </c>
      <c r="I69" s="12">
        <f t="shared" si="6"/>
        <v>60000</v>
      </c>
    </row>
    <row r="70" spans="1:9" ht="36" x14ac:dyDescent="0.2">
      <c r="A70" s="18">
        <v>56</v>
      </c>
      <c r="B70" s="18" t="s">
        <v>58</v>
      </c>
      <c r="C70" s="19" t="s">
        <v>116</v>
      </c>
      <c r="D70" s="4" t="s">
        <v>4</v>
      </c>
      <c r="E70" s="4">
        <v>1000</v>
      </c>
      <c r="F70" s="4">
        <f t="shared" si="7"/>
        <v>25000</v>
      </c>
      <c r="G70" s="14">
        <v>25</v>
      </c>
      <c r="H70" s="12">
        <v>1000</v>
      </c>
      <c r="I70" s="12">
        <f t="shared" si="6"/>
        <v>25000</v>
      </c>
    </row>
    <row r="71" spans="1:9" ht="252" x14ac:dyDescent="0.2">
      <c r="A71" s="18">
        <v>57</v>
      </c>
      <c r="B71" s="14" t="s">
        <v>129</v>
      </c>
      <c r="C71" s="19" t="s">
        <v>177</v>
      </c>
      <c r="D71" s="4" t="s">
        <v>4</v>
      </c>
      <c r="E71" s="4">
        <v>92000</v>
      </c>
      <c r="F71" s="4">
        <f t="shared" si="7"/>
        <v>184000</v>
      </c>
      <c r="G71" s="14">
        <v>2</v>
      </c>
      <c r="H71" s="12">
        <v>92000</v>
      </c>
      <c r="I71" s="12">
        <f t="shared" si="6"/>
        <v>184000</v>
      </c>
    </row>
    <row r="72" spans="1:9" ht="180" x14ac:dyDescent="0.2">
      <c r="A72" s="18">
        <v>58</v>
      </c>
      <c r="B72" s="14" t="s">
        <v>59</v>
      </c>
      <c r="C72" s="23" t="s">
        <v>117</v>
      </c>
      <c r="D72" s="4" t="s">
        <v>4</v>
      </c>
      <c r="E72" s="4">
        <v>11000</v>
      </c>
      <c r="F72" s="4">
        <f t="shared" si="7"/>
        <v>22000</v>
      </c>
      <c r="G72" s="24">
        <v>2</v>
      </c>
      <c r="H72" s="12">
        <v>11000</v>
      </c>
      <c r="I72" s="12">
        <f t="shared" si="6"/>
        <v>22000</v>
      </c>
    </row>
    <row r="73" spans="1:9" ht="120" x14ac:dyDescent="0.2">
      <c r="A73" s="18">
        <v>59</v>
      </c>
      <c r="B73" s="24" t="s">
        <v>60</v>
      </c>
      <c r="C73" s="19" t="s">
        <v>118</v>
      </c>
      <c r="D73" s="4" t="s">
        <v>4</v>
      </c>
      <c r="E73" s="4">
        <v>23000</v>
      </c>
      <c r="F73" s="4">
        <f t="shared" si="7"/>
        <v>92000</v>
      </c>
      <c r="G73" s="25">
        <v>4</v>
      </c>
      <c r="H73" s="12">
        <v>23000</v>
      </c>
      <c r="I73" s="12">
        <f t="shared" si="6"/>
        <v>92000</v>
      </c>
    </row>
    <row r="74" spans="1:9" ht="165" customHeight="1" x14ac:dyDescent="0.2">
      <c r="A74" s="18">
        <v>60</v>
      </c>
      <c r="B74" s="26" t="s">
        <v>61</v>
      </c>
      <c r="C74" s="19" t="s">
        <v>274</v>
      </c>
      <c r="D74" s="4" t="s">
        <v>4</v>
      </c>
      <c r="E74" s="4">
        <v>36000</v>
      </c>
      <c r="F74" s="4">
        <f t="shared" si="7"/>
        <v>36000</v>
      </c>
      <c r="G74" s="25">
        <v>1</v>
      </c>
      <c r="H74" s="12">
        <v>36000</v>
      </c>
      <c r="I74" s="12">
        <f t="shared" si="6"/>
        <v>36000</v>
      </c>
    </row>
    <row r="75" spans="1:9" ht="57" customHeight="1" x14ac:dyDescent="0.2">
      <c r="A75" s="18">
        <v>61</v>
      </c>
      <c r="B75" s="14" t="s">
        <v>62</v>
      </c>
      <c r="C75" s="19" t="s">
        <v>273</v>
      </c>
      <c r="D75" s="4" t="s">
        <v>1</v>
      </c>
      <c r="E75" s="4">
        <v>1500</v>
      </c>
      <c r="F75" s="4">
        <f t="shared" si="7"/>
        <v>1500</v>
      </c>
      <c r="G75" s="25">
        <v>1</v>
      </c>
      <c r="H75" s="12">
        <v>1500</v>
      </c>
      <c r="I75" s="12">
        <f t="shared" si="6"/>
        <v>1500</v>
      </c>
    </row>
    <row r="76" spans="1:9" ht="98.25" customHeight="1" x14ac:dyDescent="0.2">
      <c r="A76" s="18">
        <v>62</v>
      </c>
      <c r="B76" s="14" t="s">
        <v>63</v>
      </c>
      <c r="C76" s="19" t="s">
        <v>119</v>
      </c>
      <c r="D76" s="4" t="s">
        <v>4</v>
      </c>
      <c r="E76" s="4">
        <v>35000</v>
      </c>
      <c r="F76" s="4">
        <f t="shared" si="7"/>
        <v>105000</v>
      </c>
      <c r="G76" s="24">
        <v>3</v>
      </c>
      <c r="H76" s="12">
        <v>35000</v>
      </c>
      <c r="I76" s="12">
        <f t="shared" si="6"/>
        <v>105000</v>
      </c>
    </row>
    <row r="77" spans="1:9" ht="71.25" customHeight="1" x14ac:dyDescent="0.2">
      <c r="A77" s="18">
        <v>63</v>
      </c>
      <c r="B77" s="14" t="s">
        <v>68</v>
      </c>
      <c r="C77" s="19" t="s">
        <v>272</v>
      </c>
      <c r="D77" s="4" t="s">
        <v>4</v>
      </c>
      <c r="E77" s="4">
        <v>36000</v>
      </c>
      <c r="F77" s="4">
        <f t="shared" si="7"/>
        <v>36000</v>
      </c>
      <c r="G77" s="24">
        <v>1</v>
      </c>
      <c r="H77" s="12">
        <v>36000</v>
      </c>
      <c r="I77" s="12">
        <f t="shared" si="6"/>
        <v>36000</v>
      </c>
    </row>
    <row r="78" spans="1:9" ht="59.25" customHeight="1" x14ac:dyDescent="0.2">
      <c r="A78" s="18">
        <v>64</v>
      </c>
      <c r="B78" s="14" t="s">
        <v>69</v>
      </c>
      <c r="C78" s="19" t="s">
        <v>275</v>
      </c>
      <c r="D78" s="4" t="s">
        <v>4</v>
      </c>
      <c r="E78" s="4">
        <v>36000</v>
      </c>
      <c r="F78" s="4">
        <f t="shared" si="7"/>
        <v>180000</v>
      </c>
      <c r="G78" s="24">
        <v>5</v>
      </c>
      <c r="H78" s="12">
        <v>36000</v>
      </c>
      <c r="I78" s="12">
        <f t="shared" si="6"/>
        <v>180000</v>
      </c>
    </row>
    <row r="79" spans="1:9" ht="55.5" customHeight="1" x14ac:dyDescent="0.2">
      <c r="A79" s="18">
        <v>65</v>
      </c>
      <c r="B79" s="14" t="s">
        <v>70</v>
      </c>
      <c r="C79" s="19" t="s">
        <v>276</v>
      </c>
      <c r="D79" s="4" t="s">
        <v>4</v>
      </c>
      <c r="E79" s="4">
        <v>36000</v>
      </c>
      <c r="F79" s="4">
        <f t="shared" si="7"/>
        <v>36000</v>
      </c>
      <c r="G79" s="24">
        <v>1</v>
      </c>
      <c r="H79" s="12">
        <v>36000</v>
      </c>
      <c r="I79" s="12">
        <f t="shared" si="6"/>
        <v>36000</v>
      </c>
    </row>
    <row r="80" spans="1:9" ht="51.75" customHeight="1" x14ac:dyDescent="0.2">
      <c r="A80" s="18">
        <v>66</v>
      </c>
      <c r="B80" s="14" t="s">
        <v>75</v>
      </c>
      <c r="C80" s="14" t="s">
        <v>120</v>
      </c>
      <c r="D80" s="4" t="s">
        <v>1</v>
      </c>
      <c r="E80" s="4">
        <v>850000</v>
      </c>
      <c r="F80" s="4">
        <f t="shared" si="7"/>
        <v>850000</v>
      </c>
      <c r="G80" s="24">
        <v>1</v>
      </c>
      <c r="H80" s="12">
        <v>850000</v>
      </c>
      <c r="I80" s="12">
        <f t="shared" si="6"/>
        <v>850000</v>
      </c>
    </row>
    <row r="81" spans="1:9" ht="15" customHeight="1" x14ac:dyDescent="0.2">
      <c r="A81" s="43" t="s">
        <v>158</v>
      </c>
      <c r="B81" s="43"/>
      <c r="C81" s="43"/>
      <c r="D81" s="43"/>
      <c r="E81" s="43"/>
      <c r="F81" s="43"/>
      <c r="G81" s="43"/>
      <c r="H81" s="43"/>
      <c r="I81" s="43"/>
    </row>
    <row r="82" spans="1:9" s="3" customFormat="1" ht="78.75" customHeight="1" x14ac:dyDescent="0.2">
      <c r="A82" s="4">
        <v>67</v>
      </c>
      <c r="B82" s="14" t="s">
        <v>26</v>
      </c>
      <c r="C82" s="14" t="s">
        <v>282</v>
      </c>
      <c r="D82" s="14" t="s">
        <v>3</v>
      </c>
      <c r="E82" s="14">
        <v>12</v>
      </c>
      <c r="F82" s="14"/>
      <c r="G82" s="14">
        <f>E82+F82</f>
        <v>12</v>
      </c>
      <c r="H82" s="37">
        <v>141254</v>
      </c>
      <c r="I82" s="12">
        <f t="shared" si="6"/>
        <v>1695048</v>
      </c>
    </row>
    <row r="83" spans="1:9" s="3" customFormat="1" ht="60" x14ac:dyDescent="0.2">
      <c r="A83" s="4">
        <v>68</v>
      </c>
      <c r="B83" s="14" t="s">
        <v>27</v>
      </c>
      <c r="C83" s="14" t="s">
        <v>283</v>
      </c>
      <c r="D83" s="14" t="s">
        <v>3</v>
      </c>
      <c r="E83" s="14">
        <v>1</v>
      </c>
      <c r="F83" s="14"/>
      <c r="G83" s="14">
        <f>E83+F83</f>
        <v>1</v>
      </c>
      <c r="H83" s="37">
        <v>152232</v>
      </c>
      <c r="I83" s="12">
        <f t="shared" si="6"/>
        <v>152232</v>
      </c>
    </row>
    <row r="84" spans="1:9" s="3" customFormat="1" ht="48" x14ac:dyDescent="0.2">
      <c r="A84" s="4">
        <v>69</v>
      </c>
      <c r="B84" s="14" t="s">
        <v>28</v>
      </c>
      <c r="C84" s="14" t="s">
        <v>83</v>
      </c>
      <c r="D84" s="14" t="s">
        <v>3</v>
      </c>
      <c r="E84" s="14">
        <v>7</v>
      </c>
      <c r="F84" s="14">
        <v>1</v>
      </c>
      <c r="G84" s="14">
        <f>E84+F84</f>
        <v>8</v>
      </c>
      <c r="H84" s="37">
        <v>280000</v>
      </c>
      <c r="I84" s="12">
        <f t="shared" si="6"/>
        <v>2240000</v>
      </c>
    </row>
    <row r="85" spans="1:9" s="3" customFormat="1" ht="36" x14ac:dyDescent="0.2">
      <c r="A85" s="4">
        <v>70</v>
      </c>
      <c r="B85" s="14" t="s">
        <v>76</v>
      </c>
      <c r="C85" s="14" t="s">
        <v>284</v>
      </c>
      <c r="D85" s="14" t="s">
        <v>3</v>
      </c>
      <c r="E85" s="14">
        <v>3</v>
      </c>
      <c r="F85" s="14"/>
      <c r="G85" s="14">
        <f>E85+F85</f>
        <v>3</v>
      </c>
      <c r="H85" s="37">
        <v>138484</v>
      </c>
      <c r="I85" s="12">
        <f t="shared" si="6"/>
        <v>415452</v>
      </c>
    </row>
    <row r="86" spans="1:9" ht="48" customHeight="1" x14ac:dyDescent="0.2">
      <c r="A86" s="4">
        <v>71</v>
      </c>
      <c r="B86" s="14" t="s">
        <v>64</v>
      </c>
      <c r="C86" s="14" t="s">
        <v>108</v>
      </c>
      <c r="D86" s="14" t="s">
        <v>3</v>
      </c>
      <c r="E86" s="4">
        <v>5</v>
      </c>
      <c r="F86" s="4">
        <v>206644</v>
      </c>
      <c r="G86" s="4">
        <v>5</v>
      </c>
      <c r="H86" s="12">
        <v>206644</v>
      </c>
      <c r="I86" s="12">
        <f t="shared" si="6"/>
        <v>1033220</v>
      </c>
    </row>
    <row r="87" spans="1:9" ht="48" x14ac:dyDescent="0.2">
      <c r="A87" s="4">
        <v>72</v>
      </c>
      <c r="B87" s="14" t="s">
        <v>65</v>
      </c>
      <c r="C87" s="14" t="s">
        <v>109</v>
      </c>
      <c r="D87" s="14" t="s">
        <v>3</v>
      </c>
      <c r="E87" s="4">
        <v>2</v>
      </c>
      <c r="F87" s="4">
        <v>413288</v>
      </c>
      <c r="G87" s="4">
        <v>2</v>
      </c>
      <c r="H87" s="12">
        <v>413288</v>
      </c>
      <c r="I87" s="12">
        <f t="shared" si="6"/>
        <v>826576</v>
      </c>
    </row>
    <row r="88" spans="1:9" ht="48" x14ac:dyDescent="0.2">
      <c r="A88" s="4">
        <v>73</v>
      </c>
      <c r="B88" s="14" t="s">
        <v>66</v>
      </c>
      <c r="C88" s="14" t="s">
        <v>110</v>
      </c>
      <c r="D88" s="14" t="s">
        <v>3</v>
      </c>
      <c r="E88" s="4">
        <v>5</v>
      </c>
      <c r="F88" s="4">
        <v>303078</v>
      </c>
      <c r="G88" s="4">
        <v>5</v>
      </c>
      <c r="H88" s="12">
        <v>303078</v>
      </c>
      <c r="I88" s="12">
        <f t="shared" si="6"/>
        <v>1515390</v>
      </c>
    </row>
    <row r="89" spans="1:9" ht="14.25" customHeight="1" x14ac:dyDescent="0.2">
      <c r="A89" s="42" t="s">
        <v>16</v>
      </c>
      <c r="B89" s="42"/>
      <c r="C89" s="42"/>
      <c r="D89" s="42"/>
      <c r="E89" s="42"/>
      <c r="F89" s="42"/>
      <c r="G89" s="42"/>
      <c r="H89" s="42"/>
      <c r="I89" s="42"/>
    </row>
    <row r="90" spans="1:9" ht="315" customHeight="1" x14ac:dyDescent="0.2">
      <c r="A90" s="4">
        <v>74</v>
      </c>
      <c r="B90" s="14" t="s">
        <v>133</v>
      </c>
      <c r="C90" s="14" t="s">
        <v>134</v>
      </c>
      <c r="D90" s="4" t="s">
        <v>17</v>
      </c>
      <c r="E90" s="4">
        <v>2</v>
      </c>
      <c r="F90" s="4">
        <v>2</v>
      </c>
      <c r="G90" s="4">
        <v>2</v>
      </c>
      <c r="H90" s="12">
        <v>12000</v>
      </c>
      <c r="I90" s="12">
        <f>G90*H90</f>
        <v>24000</v>
      </c>
    </row>
    <row r="91" spans="1:9" ht="409.5" x14ac:dyDescent="0.2">
      <c r="A91" s="4">
        <v>75</v>
      </c>
      <c r="B91" s="14" t="s">
        <v>18</v>
      </c>
      <c r="C91" s="14" t="s">
        <v>135</v>
      </c>
      <c r="D91" s="4" t="s">
        <v>17</v>
      </c>
      <c r="E91" s="4">
        <v>3</v>
      </c>
      <c r="F91" s="4">
        <v>3</v>
      </c>
      <c r="G91" s="4">
        <v>3</v>
      </c>
      <c r="H91" s="12">
        <v>7400</v>
      </c>
      <c r="I91" s="12">
        <f t="shared" ref="I91:I103" si="8">G91*H91</f>
        <v>22200</v>
      </c>
    </row>
    <row r="92" spans="1:9" ht="56.25" customHeight="1" x14ac:dyDescent="0.2">
      <c r="A92" s="4">
        <v>76</v>
      </c>
      <c r="B92" s="14" t="s">
        <v>24</v>
      </c>
      <c r="C92" s="14" t="s">
        <v>136</v>
      </c>
      <c r="D92" s="4" t="s">
        <v>3</v>
      </c>
      <c r="E92" s="4">
        <v>1</v>
      </c>
      <c r="F92" s="4">
        <v>1</v>
      </c>
      <c r="G92" s="4">
        <v>1</v>
      </c>
      <c r="H92" s="12">
        <v>3700</v>
      </c>
      <c r="I92" s="12">
        <f t="shared" si="8"/>
        <v>3700</v>
      </c>
    </row>
    <row r="93" spans="1:9" ht="72" customHeight="1" x14ac:dyDescent="0.2">
      <c r="A93" s="4">
        <v>77</v>
      </c>
      <c r="B93" s="14" t="s">
        <v>19</v>
      </c>
      <c r="C93" s="16" t="s">
        <v>137</v>
      </c>
      <c r="D93" s="4" t="s">
        <v>4</v>
      </c>
      <c r="E93" s="4">
        <f>F93+G93</f>
        <v>6</v>
      </c>
      <c r="F93" s="4">
        <v>3</v>
      </c>
      <c r="G93" s="4">
        <v>3</v>
      </c>
      <c r="H93" s="12">
        <v>30500</v>
      </c>
      <c r="I93" s="12">
        <f t="shared" si="8"/>
        <v>91500</v>
      </c>
    </row>
    <row r="94" spans="1:9" ht="24" x14ac:dyDescent="0.2">
      <c r="A94" s="4">
        <v>78</v>
      </c>
      <c r="B94" s="14" t="s">
        <v>81</v>
      </c>
      <c r="C94" s="16" t="s">
        <v>138</v>
      </c>
      <c r="D94" s="4" t="s">
        <v>67</v>
      </c>
      <c r="E94" s="4"/>
      <c r="F94" s="4">
        <f>G94+E94</f>
        <v>2</v>
      </c>
      <c r="G94" s="4">
        <v>2</v>
      </c>
      <c r="H94" s="12">
        <v>18000</v>
      </c>
      <c r="I94" s="12">
        <f t="shared" si="8"/>
        <v>36000</v>
      </c>
    </row>
    <row r="95" spans="1:9" ht="120" x14ac:dyDescent="0.2">
      <c r="A95" s="4">
        <v>79</v>
      </c>
      <c r="B95" s="14" t="s">
        <v>23</v>
      </c>
      <c r="C95" s="14" t="s">
        <v>86</v>
      </c>
      <c r="D95" s="4" t="s">
        <v>4</v>
      </c>
      <c r="E95" s="4"/>
      <c r="F95" s="4" t="e">
        <f>#REF!+E95</f>
        <v>#REF!</v>
      </c>
      <c r="G95" s="4">
        <v>10</v>
      </c>
      <c r="H95" s="12">
        <v>3150</v>
      </c>
      <c r="I95" s="12">
        <f t="shared" si="8"/>
        <v>31500</v>
      </c>
    </row>
    <row r="96" spans="1:9" ht="24" x14ac:dyDescent="0.2">
      <c r="A96" s="4">
        <v>80</v>
      </c>
      <c r="B96" s="14" t="s">
        <v>176</v>
      </c>
      <c r="C96" s="14" t="s">
        <v>176</v>
      </c>
      <c r="D96" s="4" t="s">
        <v>4</v>
      </c>
      <c r="E96" s="4"/>
      <c r="F96" s="4" t="e">
        <f>#REF!+E96</f>
        <v>#REF!</v>
      </c>
      <c r="G96" s="4">
        <v>20</v>
      </c>
      <c r="H96" s="12">
        <v>6150</v>
      </c>
      <c r="I96" s="12">
        <f t="shared" si="8"/>
        <v>123000</v>
      </c>
    </row>
    <row r="97" spans="1:9" ht="39.75" customHeight="1" x14ac:dyDescent="0.2">
      <c r="A97" s="4">
        <v>81</v>
      </c>
      <c r="B97" s="14" t="s">
        <v>228</v>
      </c>
      <c r="C97" s="14" t="s">
        <v>87</v>
      </c>
      <c r="D97" s="4" t="s">
        <v>4</v>
      </c>
      <c r="E97" s="4"/>
      <c r="F97" s="4" t="e">
        <f>#REF!+E97</f>
        <v>#REF!</v>
      </c>
      <c r="G97" s="4">
        <v>20</v>
      </c>
      <c r="H97" s="12">
        <v>4760</v>
      </c>
      <c r="I97" s="12">
        <f t="shared" si="8"/>
        <v>95200</v>
      </c>
    </row>
    <row r="98" spans="1:9" ht="60" x14ac:dyDescent="0.2">
      <c r="A98" s="4">
        <v>82</v>
      </c>
      <c r="B98" s="14" t="s">
        <v>229</v>
      </c>
      <c r="C98" s="14" t="s">
        <v>88</v>
      </c>
      <c r="D98" s="4" t="s">
        <v>4</v>
      </c>
      <c r="E98" s="4"/>
      <c r="F98" s="4" t="e">
        <f>#REF!+E98</f>
        <v>#REF!</v>
      </c>
      <c r="G98" s="4">
        <v>10</v>
      </c>
      <c r="H98" s="12">
        <v>5600</v>
      </c>
      <c r="I98" s="12">
        <f t="shared" si="8"/>
        <v>56000</v>
      </c>
    </row>
    <row r="99" spans="1:9" ht="24" x14ac:dyDescent="0.2">
      <c r="A99" s="4">
        <v>83</v>
      </c>
      <c r="B99" s="14" t="s">
        <v>20</v>
      </c>
      <c r="C99" s="14" t="s">
        <v>20</v>
      </c>
      <c r="D99" s="4" t="s">
        <v>1</v>
      </c>
      <c r="E99" s="4"/>
      <c r="F99" s="4" t="e">
        <f>#REF!+E99</f>
        <v>#REF!</v>
      </c>
      <c r="G99" s="4">
        <v>3</v>
      </c>
      <c r="H99" s="12">
        <v>4500</v>
      </c>
      <c r="I99" s="12">
        <f t="shared" si="8"/>
        <v>13500</v>
      </c>
    </row>
    <row r="100" spans="1:9" ht="60" x14ac:dyDescent="0.2">
      <c r="A100" s="4">
        <v>84</v>
      </c>
      <c r="B100" s="14" t="s">
        <v>21</v>
      </c>
      <c r="C100" s="14" t="s">
        <v>89</v>
      </c>
      <c r="D100" s="4" t="s">
        <v>1</v>
      </c>
      <c r="E100" s="4"/>
      <c r="F100" s="4" t="e">
        <f>#REF!+E100</f>
        <v>#REF!</v>
      </c>
      <c r="G100" s="4">
        <v>200</v>
      </c>
      <c r="H100" s="12">
        <v>1400</v>
      </c>
      <c r="I100" s="12">
        <f t="shared" si="8"/>
        <v>280000</v>
      </c>
    </row>
    <row r="101" spans="1:9" ht="60" x14ac:dyDescent="0.2">
      <c r="A101" s="4">
        <v>85</v>
      </c>
      <c r="B101" s="16" t="s">
        <v>30</v>
      </c>
      <c r="C101" s="16" t="s">
        <v>90</v>
      </c>
      <c r="D101" s="4" t="s">
        <v>4</v>
      </c>
      <c r="E101" s="4"/>
      <c r="F101" s="4" t="e">
        <f>#REF!+E101</f>
        <v>#REF!</v>
      </c>
      <c r="G101" s="4">
        <v>100</v>
      </c>
      <c r="H101" s="12">
        <v>229</v>
      </c>
      <c r="I101" s="12">
        <f t="shared" si="8"/>
        <v>22900</v>
      </c>
    </row>
    <row r="102" spans="1:9" ht="36" x14ac:dyDescent="0.2">
      <c r="A102" s="4">
        <v>86</v>
      </c>
      <c r="B102" s="16" t="s">
        <v>41</v>
      </c>
      <c r="C102" s="16" t="s">
        <v>91</v>
      </c>
      <c r="D102" s="4" t="s">
        <v>1</v>
      </c>
      <c r="E102" s="4"/>
      <c r="F102" s="4" t="e">
        <f>#REF!+E102</f>
        <v>#REF!</v>
      </c>
      <c r="G102" s="4">
        <v>35</v>
      </c>
      <c r="H102" s="12">
        <v>35</v>
      </c>
      <c r="I102" s="12">
        <f t="shared" si="8"/>
        <v>1225</v>
      </c>
    </row>
    <row r="103" spans="1:9" ht="48" x14ac:dyDescent="0.2">
      <c r="A103" s="4">
        <v>87</v>
      </c>
      <c r="B103" s="16" t="s">
        <v>29</v>
      </c>
      <c r="C103" s="16" t="s">
        <v>92</v>
      </c>
      <c r="D103" s="4" t="s">
        <v>4</v>
      </c>
      <c r="E103" s="4"/>
      <c r="F103" s="4" t="e">
        <f>#REF!+E103</f>
        <v>#REF!</v>
      </c>
      <c r="G103" s="4">
        <v>10</v>
      </c>
      <c r="H103" s="12">
        <v>650</v>
      </c>
      <c r="I103" s="12">
        <f t="shared" si="8"/>
        <v>6500</v>
      </c>
    </row>
    <row r="104" spans="1:9" x14ac:dyDescent="0.2">
      <c r="A104" s="39" t="s">
        <v>178</v>
      </c>
      <c r="B104" s="40"/>
      <c r="C104" s="40"/>
      <c r="D104" s="40"/>
      <c r="E104" s="40"/>
      <c r="F104" s="40"/>
      <c r="G104" s="40"/>
      <c r="H104" s="40"/>
      <c r="I104" s="41"/>
    </row>
    <row r="105" spans="1:9" ht="84" x14ac:dyDescent="0.2">
      <c r="A105" s="4">
        <v>88</v>
      </c>
      <c r="B105" s="14" t="s">
        <v>179</v>
      </c>
      <c r="C105" s="14" t="s">
        <v>180</v>
      </c>
      <c r="D105" s="4" t="s">
        <v>181</v>
      </c>
      <c r="E105" s="4">
        <v>10</v>
      </c>
      <c r="F105" s="32">
        <v>2</v>
      </c>
      <c r="G105" s="4">
        <f t="shared" ref="G105:G112" si="9">E105+F105</f>
        <v>12</v>
      </c>
      <c r="H105" s="12">
        <v>152000</v>
      </c>
      <c r="I105" s="12">
        <f t="shared" ref="I105:I130" si="10">G105*H105</f>
        <v>1824000</v>
      </c>
    </row>
    <row r="106" spans="1:9" ht="60" x14ac:dyDescent="0.2">
      <c r="A106" s="4">
        <v>89</v>
      </c>
      <c r="B106" s="14" t="s">
        <v>277</v>
      </c>
      <c r="C106" s="14" t="s">
        <v>182</v>
      </c>
      <c r="D106" s="4" t="s">
        <v>181</v>
      </c>
      <c r="E106" s="4">
        <v>3</v>
      </c>
      <c r="F106" s="32">
        <v>1</v>
      </c>
      <c r="G106" s="4">
        <f t="shared" si="9"/>
        <v>4</v>
      </c>
      <c r="H106" s="12">
        <v>253550</v>
      </c>
      <c r="I106" s="12">
        <f t="shared" si="10"/>
        <v>1014200</v>
      </c>
    </row>
    <row r="107" spans="1:9" ht="60" x14ac:dyDescent="0.2">
      <c r="A107" s="4">
        <v>90</v>
      </c>
      <c r="B107" s="14" t="s">
        <v>278</v>
      </c>
      <c r="C107" s="14" t="s">
        <v>183</v>
      </c>
      <c r="D107" s="4" t="s">
        <v>181</v>
      </c>
      <c r="E107" s="4">
        <v>3</v>
      </c>
      <c r="F107" s="32">
        <v>1</v>
      </c>
      <c r="G107" s="4">
        <f t="shared" si="9"/>
        <v>4</v>
      </c>
      <c r="H107" s="12">
        <v>253550</v>
      </c>
      <c r="I107" s="12">
        <f t="shared" si="10"/>
        <v>1014200</v>
      </c>
    </row>
    <row r="108" spans="1:9" ht="60" x14ac:dyDescent="0.2">
      <c r="A108" s="4">
        <v>91</v>
      </c>
      <c r="B108" s="14" t="s">
        <v>279</v>
      </c>
      <c r="C108" s="14" t="s">
        <v>184</v>
      </c>
      <c r="D108" s="4" t="s">
        <v>181</v>
      </c>
      <c r="E108" s="4">
        <v>3</v>
      </c>
      <c r="F108" s="32">
        <v>1</v>
      </c>
      <c r="G108" s="4">
        <f t="shared" si="9"/>
        <v>4</v>
      </c>
      <c r="H108" s="12">
        <v>253550</v>
      </c>
      <c r="I108" s="12">
        <f t="shared" si="10"/>
        <v>1014200</v>
      </c>
    </row>
    <row r="109" spans="1:9" ht="60" x14ac:dyDescent="0.2">
      <c r="A109" s="4">
        <v>92</v>
      </c>
      <c r="B109" s="14" t="s">
        <v>280</v>
      </c>
      <c r="C109" s="14" t="s">
        <v>185</v>
      </c>
      <c r="D109" s="4" t="s">
        <v>181</v>
      </c>
      <c r="E109" s="4">
        <v>3</v>
      </c>
      <c r="F109" s="32">
        <v>1</v>
      </c>
      <c r="G109" s="4">
        <f t="shared" si="9"/>
        <v>4</v>
      </c>
      <c r="H109" s="12">
        <v>253550</v>
      </c>
      <c r="I109" s="12">
        <f t="shared" si="10"/>
        <v>1014200</v>
      </c>
    </row>
    <row r="110" spans="1:9" ht="36" x14ac:dyDescent="0.2">
      <c r="A110" s="4">
        <v>93</v>
      </c>
      <c r="B110" s="14" t="s">
        <v>186</v>
      </c>
      <c r="C110" s="14" t="s">
        <v>187</v>
      </c>
      <c r="D110" s="4" t="s">
        <v>5</v>
      </c>
      <c r="E110" s="4">
        <v>7</v>
      </c>
      <c r="F110" s="32">
        <v>3</v>
      </c>
      <c r="G110" s="4">
        <f t="shared" si="9"/>
        <v>10</v>
      </c>
      <c r="H110" s="12">
        <v>117370</v>
      </c>
      <c r="I110" s="12">
        <f t="shared" si="10"/>
        <v>1173700</v>
      </c>
    </row>
    <row r="111" spans="1:9" ht="48" x14ac:dyDescent="0.2">
      <c r="A111" s="4">
        <v>94</v>
      </c>
      <c r="B111" s="14" t="s">
        <v>188</v>
      </c>
      <c r="C111" s="14" t="s">
        <v>189</v>
      </c>
      <c r="D111" s="4" t="s">
        <v>5</v>
      </c>
      <c r="E111" s="4">
        <v>13</v>
      </c>
      <c r="F111" s="32">
        <v>2</v>
      </c>
      <c r="G111" s="4">
        <f t="shared" si="9"/>
        <v>15</v>
      </c>
      <c r="H111" s="12">
        <v>117370</v>
      </c>
      <c r="I111" s="12">
        <f t="shared" si="10"/>
        <v>1760550</v>
      </c>
    </row>
    <row r="112" spans="1:9" ht="48" x14ac:dyDescent="0.2">
      <c r="A112" s="4">
        <v>95</v>
      </c>
      <c r="B112" s="14" t="s">
        <v>190</v>
      </c>
      <c r="C112" s="14" t="s">
        <v>191</v>
      </c>
      <c r="D112" s="4" t="s">
        <v>5</v>
      </c>
      <c r="E112" s="4">
        <v>13</v>
      </c>
      <c r="F112" s="32">
        <v>2</v>
      </c>
      <c r="G112" s="4">
        <f t="shared" si="9"/>
        <v>15</v>
      </c>
      <c r="H112" s="12">
        <v>117370</v>
      </c>
      <c r="I112" s="12">
        <f t="shared" si="10"/>
        <v>1760550</v>
      </c>
    </row>
    <row r="113" spans="1:9" ht="48" x14ac:dyDescent="0.2">
      <c r="A113" s="4">
        <v>96</v>
      </c>
      <c r="B113" s="14" t="s">
        <v>192</v>
      </c>
      <c r="C113" s="14" t="s">
        <v>193</v>
      </c>
      <c r="D113" s="4" t="s">
        <v>5</v>
      </c>
      <c r="E113" s="4">
        <v>50</v>
      </c>
      <c r="F113" s="32">
        <v>5</v>
      </c>
      <c r="G113" s="4">
        <v>55</v>
      </c>
      <c r="H113" s="12">
        <v>92708</v>
      </c>
      <c r="I113" s="12">
        <f t="shared" si="10"/>
        <v>5098940</v>
      </c>
    </row>
    <row r="114" spans="1:9" ht="24" x14ac:dyDescent="0.2">
      <c r="A114" s="4">
        <v>97</v>
      </c>
      <c r="B114" s="14" t="s">
        <v>194</v>
      </c>
      <c r="C114" s="14" t="s">
        <v>195</v>
      </c>
      <c r="D114" s="4" t="s">
        <v>5</v>
      </c>
      <c r="E114" s="4">
        <v>1</v>
      </c>
      <c r="F114" s="32"/>
      <c r="G114" s="4">
        <f t="shared" ref="G114:G130" si="11">E114+F114</f>
        <v>1</v>
      </c>
      <c r="H114" s="12">
        <v>85140</v>
      </c>
      <c r="I114" s="12">
        <f t="shared" si="10"/>
        <v>85140</v>
      </c>
    </row>
    <row r="115" spans="1:9" ht="36" x14ac:dyDescent="0.2">
      <c r="A115" s="4">
        <v>98</v>
      </c>
      <c r="B115" s="14" t="s">
        <v>196</v>
      </c>
      <c r="C115" s="14" t="s">
        <v>197</v>
      </c>
      <c r="D115" s="4" t="s">
        <v>181</v>
      </c>
      <c r="E115" s="4">
        <v>1</v>
      </c>
      <c r="F115" s="32"/>
      <c r="G115" s="4">
        <f t="shared" si="11"/>
        <v>1</v>
      </c>
      <c r="H115" s="12">
        <v>120340</v>
      </c>
      <c r="I115" s="12">
        <f t="shared" si="10"/>
        <v>120340</v>
      </c>
    </row>
    <row r="116" spans="1:9" ht="48" x14ac:dyDescent="0.2">
      <c r="A116" s="4">
        <v>99</v>
      </c>
      <c r="B116" s="14" t="s">
        <v>198</v>
      </c>
      <c r="C116" s="14" t="s">
        <v>199</v>
      </c>
      <c r="D116" s="4" t="s">
        <v>181</v>
      </c>
      <c r="E116" s="4">
        <v>1</v>
      </c>
      <c r="F116" s="32"/>
      <c r="G116" s="4">
        <f t="shared" si="11"/>
        <v>1</v>
      </c>
      <c r="H116" s="12">
        <v>536992</v>
      </c>
      <c r="I116" s="12">
        <f t="shared" si="10"/>
        <v>536992</v>
      </c>
    </row>
    <row r="117" spans="1:9" ht="48" x14ac:dyDescent="0.2">
      <c r="A117" s="4">
        <v>100</v>
      </c>
      <c r="B117" s="14" t="s">
        <v>200</v>
      </c>
      <c r="C117" s="14" t="s">
        <v>201</v>
      </c>
      <c r="D117" s="4" t="s">
        <v>181</v>
      </c>
      <c r="E117" s="4">
        <v>1</v>
      </c>
      <c r="F117" s="32"/>
      <c r="G117" s="4">
        <f t="shared" si="11"/>
        <v>1</v>
      </c>
      <c r="H117" s="12">
        <v>536992</v>
      </c>
      <c r="I117" s="12">
        <f t="shared" si="10"/>
        <v>536992</v>
      </c>
    </row>
    <row r="118" spans="1:9" ht="48" x14ac:dyDescent="0.2">
      <c r="A118" s="4">
        <v>101</v>
      </c>
      <c r="B118" s="14" t="s">
        <v>202</v>
      </c>
      <c r="C118" s="14" t="s">
        <v>203</v>
      </c>
      <c r="D118" s="4" t="s">
        <v>181</v>
      </c>
      <c r="E118" s="4">
        <v>1</v>
      </c>
      <c r="F118" s="32"/>
      <c r="G118" s="4">
        <f t="shared" si="11"/>
        <v>1</v>
      </c>
      <c r="H118" s="12">
        <v>883245</v>
      </c>
      <c r="I118" s="12">
        <f t="shared" si="10"/>
        <v>883245</v>
      </c>
    </row>
    <row r="119" spans="1:9" ht="48" x14ac:dyDescent="0.2">
      <c r="A119" s="4">
        <v>102</v>
      </c>
      <c r="B119" s="14" t="s">
        <v>204</v>
      </c>
      <c r="C119" s="14" t="s">
        <v>205</v>
      </c>
      <c r="D119" s="4" t="s">
        <v>181</v>
      </c>
      <c r="E119" s="4">
        <v>1</v>
      </c>
      <c r="F119" s="32"/>
      <c r="G119" s="4">
        <f t="shared" si="11"/>
        <v>1</v>
      </c>
      <c r="H119" s="12">
        <v>883245</v>
      </c>
      <c r="I119" s="12">
        <f t="shared" si="10"/>
        <v>883245</v>
      </c>
    </row>
    <row r="120" spans="1:9" ht="48" x14ac:dyDescent="0.2">
      <c r="A120" s="4">
        <v>103</v>
      </c>
      <c r="B120" s="14" t="s">
        <v>206</v>
      </c>
      <c r="C120" s="14" t="s">
        <v>207</v>
      </c>
      <c r="D120" s="4" t="s">
        <v>181</v>
      </c>
      <c r="E120" s="4">
        <v>1</v>
      </c>
      <c r="F120" s="32"/>
      <c r="G120" s="4">
        <f t="shared" si="11"/>
        <v>1</v>
      </c>
      <c r="H120" s="12">
        <v>883245</v>
      </c>
      <c r="I120" s="12">
        <f t="shared" si="10"/>
        <v>883245</v>
      </c>
    </row>
    <row r="121" spans="1:9" ht="48" x14ac:dyDescent="0.2">
      <c r="A121" s="4">
        <v>104</v>
      </c>
      <c r="B121" s="14" t="s">
        <v>208</v>
      </c>
      <c r="C121" s="14" t="s">
        <v>209</v>
      </c>
      <c r="D121" s="4" t="s">
        <v>181</v>
      </c>
      <c r="E121" s="4">
        <v>1</v>
      </c>
      <c r="F121" s="32"/>
      <c r="G121" s="4">
        <f t="shared" si="11"/>
        <v>1</v>
      </c>
      <c r="H121" s="12">
        <v>883245</v>
      </c>
      <c r="I121" s="12">
        <f t="shared" si="10"/>
        <v>883245</v>
      </c>
    </row>
    <row r="122" spans="1:9" ht="48" x14ac:dyDescent="0.2">
      <c r="A122" s="4">
        <v>105</v>
      </c>
      <c r="B122" s="14" t="s">
        <v>210</v>
      </c>
      <c r="C122" s="14" t="s">
        <v>211</v>
      </c>
      <c r="D122" s="4" t="s">
        <v>181</v>
      </c>
      <c r="E122" s="4">
        <v>2</v>
      </c>
      <c r="F122" s="32"/>
      <c r="G122" s="4">
        <f t="shared" si="11"/>
        <v>2</v>
      </c>
      <c r="H122" s="12">
        <v>303704.5</v>
      </c>
      <c r="I122" s="12">
        <f t="shared" si="10"/>
        <v>607409</v>
      </c>
    </row>
    <row r="123" spans="1:9" ht="48" x14ac:dyDescent="0.2">
      <c r="A123" s="4">
        <v>106</v>
      </c>
      <c r="B123" s="14" t="s">
        <v>212</v>
      </c>
      <c r="C123" s="14" t="s">
        <v>213</v>
      </c>
      <c r="D123" s="4" t="s">
        <v>181</v>
      </c>
      <c r="E123" s="4">
        <v>2</v>
      </c>
      <c r="F123" s="32"/>
      <c r="G123" s="4">
        <f t="shared" si="11"/>
        <v>2</v>
      </c>
      <c r="H123" s="12">
        <v>303704.5</v>
      </c>
      <c r="I123" s="12">
        <f t="shared" si="10"/>
        <v>607409</v>
      </c>
    </row>
    <row r="124" spans="1:9" ht="36" x14ac:dyDescent="0.2">
      <c r="A124" s="4">
        <v>107</v>
      </c>
      <c r="B124" s="14" t="s">
        <v>214</v>
      </c>
      <c r="C124" s="14" t="s">
        <v>215</v>
      </c>
      <c r="D124" s="4" t="s">
        <v>216</v>
      </c>
      <c r="E124" s="4">
        <v>2</v>
      </c>
      <c r="F124" s="32"/>
      <c r="G124" s="4">
        <f t="shared" si="11"/>
        <v>2</v>
      </c>
      <c r="H124" s="12">
        <v>244381.5</v>
      </c>
      <c r="I124" s="12">
        <f t="shared" si="10"/>
        <v>488763</v>
      </c>
    </row>
    <row r="125" spans="1:9" ht="36" x14ac:dyDescent="0.2">
      <c r="A125" s="4">
        <v>108</v>
      </c>
      <c r="B125" s="14" t="s">
        <v>217</v>
      </c>
      <c r="C125" s="14" t="s">
        <v>218</v>
      </c>
      <c r="D125" s="4" t="s">
        <v>216</v>
      </c>
      <c r="E125" s="4">
        <v>1</v>
      </c>
      <c r="F125" s="32"/>
      <c r="G125" s="4">
        <f t="shared" si="11"/>
        <v>1</v>
      </c>
      <c r="H125" s="12">
        <v>244381.5</v>
      </c>
      <c r="I125" s="12">
        <f t="shared" si="10"/>
        <v>244381.5</v>
      </c>
    </row>
    <row r="126" spans="1:9" ht="36" x14ac:dyDescent="0.2">
      <c r="A126" s="4">
        <v>109</v>
      </c>
      <c r="B126" s="14" t="s">
        <v>219</v>
      </c>
      <c r="C126" s="14" t="s">
        <v>220</v>
      </c>
      <c r="D126" s="4" t="s">
        <v>2</v>
      </c>
      <c r="E126" s="4">
        <v>35</v>
      </c>
      <c r="F126" s="32">
        <v>5</v>
      </c>
      <c r="G126" s="4">
        <f t="shared" si="11"/>
        <v>40</v>
      </c>
      <c r="H126" s="12">
        <v>14107.5</v>
      </c>
      <c r="I126" s="12">
        <f t="shared" si="10"/>
        <v>564300</v>
      </c>
    </row>
    <row r="127" spans="1:9" x14ac:dyDescent="0.2">
      <c r="A127" s="4">
        <v>110</v>
      </c>
      <c r="B127" s="14" t="s">
        <v>221</v>
      </c>
      <c r="C127" s="14" t="s">
        <v>222</v>
      </c>
      <c r="D127" s="4" t="s">
        <v>181</v>
      </c>
      <c r="E127" s="4">
        <v>8</v>
      </c>
      <c r="F127" s="32">
        <v>2</v>
      </c>
      <c r="G127" s="4">
        <f t="shared" si="11"/>
        <v>10</v>
      </c>
      <c r="H127" s="12">
        <v>71445</v>
      </c>
      <c r="I127" s="12">
        <f t="shared" si="10"/>
        <v>714450</v>
      </c>
    </row>
    <row r="128" spans="1:9" ht="24" x14ac:dyDescent="0.2">
      <c r="A128" s="4">
        <v>111</v>
      </c>
      <c r="B128" s="14" t="s">
        <v>223</v>
      </c>
      <c r="C128" s="14" t="s">
        <v>281</v>
      </c>
      <c r="D128" s="4" t="s">
        <v>5</v>
      </c>
      <c r="E128" s="4">
        <v>5</v>
      </c>
      <c r="F128" s="32"/>
      <c r="G128" s="4">
        <f t="shared" si="11"/>
        <v>5</v>
      </c>
      <c r="H128" s="12">
        <v>85134.5</v>
      </c>
      <c r="I128" s="12">
        <f t="shared" si="10"/>
        <v>425672.5</v>
      </c>
    </row>
    <row r="129" spans="1:9" ht="24" x14ac:dyDescent="0.2">
      <c r="A129" s="4">
        <v>112</v>
      </c>
      <c r="B129" s="14" t="s">
        <v>224</v>
      </c>
      <c r="C129" s="14" t="s">
        <v>225</v>
      </c>
      <c r="D129" s="4" t="s">
        <v>1</v>
      </c>
      <c r="E129" s="4">
        <v>1</v>
      </c>
      <c r="F129" s="32"/>
      <c r="G129" s="4">
        <f t="shared" si="11"/>
        <v>1</v>
      </c>
      <c r="H129" s="12">
        <v>1879329</v>
      </c>
      <c r="I129" s="12">
        <f t="shared" si="10"/>
        <v>1879329</v>
      </c>
    </row>
    <row r="130" spans="1:9" ht="36" x14ac:dyDescent="0.2">
      <c r="A130" s="4">
        <v>113</v>
      </c>
      <c r="B130" s="14" t="s">
        <v>226</v>
      </c>
      <c r="C130" s="14" t="s">
        <v>227</v>
      </c>
      <c r="D130" s="4" t="s">
        <v>3</v>
      </c>
      <c r="E130" s="4">
        <v>1</v>
      </c>
      <c r="F130" s="32"/>
      <c r="G130" s="4">
        <f t="shared" si="11"/>
        <v>1</v>
      </c>
      <c r="H130" s="12">
        <v>1045000</v>
      </c>
      <c r="I130" s="12">
        <f t="shared" si="10"/>
        <v>1045000</v>
      </c>
    </row>
    <row r="131" spans="1:9" x14ac:dyDescent="0.2">
      <c r="A131" s="39" t="s">
        <v>230</v>
      </c>
      <c r="B131" s="40"/>
      <c r="C131" s="40"/>
      <c r="D131" s="40"/>
      <c r="E131" s="40"/>
      <c r="F131" s="40"/>
      <c r="G131" s="40"/>
      <c r="H131" s="40"/>
      <c r="I131" s="41"/>
    </row>
    <row r="132" spans="1:9" ht="192" x14ac:dyDescent="0.2">
      <c r="A132" s="4">
        <v>114</v>
      </c>
      <c r="B132" s="14" t="s">
        <v>231</v>
      </c>
      <c r="C132" s="14" t="s">
        <v>232</v>
      </c>
      <c r="D132" s="4" t="s">
        <v>4</v>
      </c>
      <c r="E132" s="32">
        <v>3</v>
      </c>
      <c r="F132" s="4" t="e">
        <f>D132+E132</f>
        <v>#VALUE!</v>
      </c>
      <c r="G132" s="4">
        <v>10</v>
      </c>
      <c r="H132" s="12">
        <v>97929</v>
      </c>
      <c r="I132" s="12">
        <f t="shared" ref="I132:I147" si="12">G132*H132</f>
        <v>979290</v>
      </c>
    </row>
    <row r="133" spans="1:9" ht="192" x14ac:dyDescent="0.2">
      <c r="A133" s="4">
        <v>115</v>
      </c>
      <c r="B133" s="14" t="s">
        <v>269</v>
      </c>
      <c r="C133" s="14" t="s">
        <v>233</v>
      </c>
      <c r="D133" s="4" t="s">
        <v>4</v>
      </c>
      <c r="E133" s="4">
        <v>2</v>
      </c>
      <c r="F133" s="32">
        <v>2</v>
      </c>
      <c r="G133" s="4">
        <f>E133+F133</f>
        <v>4</v>
      </c>
      <c r="H133" s="12">
        <v>170586</v>
      </c>
      <c r="I133" s="12">
        <f t="shared" si="12"/>
        <v>682344</v>
      </c>
    </row>
    <row r="134" spans="1:9" ht="180" x14ac:dyDescent="0.2">
      <c r="A134" s="4">
        <v>116</v>
      </c>
      <c r="B134" s="14" t="s">
        <v>234</v>
      </c>
      <c r="C134" s="14" t="s">
        <v>235</v>
      </c>
      <c r="D134" s="4" t="s">
        <v>4</v>
      </c>
      <c r="E134" s="4">
        <v>5</v>
      </c>
      <c r="F134" s="32"/>
      <c r="G134" s="4">
        <f>E134+F134</f>
        <v>5</v>
      </c>
      <c r="H134" s="33">
        <v>38500</v>
      </c>
      <c r="I134" s="12">
        <f t="shared" si="12"/>
        <v>192500</v>
      </c>
    </row>
    <row r="135" spans="1:9" ht="180" x14ac:dyDescent="0.2">
      <c r="A135" s="4">
        <v>117</v>
      </c>
      <c r="B135" s="14" t="s">
        <v>236</v>
      </c>
      <c r="C135" s="14" t="s">
        <v>237</v>
      </c>
      <c r="D135" s="4" t="s">
        <v>4</v>
      </c>
      <c r="E135" s="4">
        <v>10</v>
      </c>
      <c r="F135" s="32">
        <v>4</v>
      </c>
      <c r="G135" s="4">
        <f>E135+F135</f>
        <v>14</v>
      </c>
      <c r="H135" s="33">
        <v>117500</v>
      </c>
      <c r="I135" s="12">
        <f t="shared" si="12"/>
        <v>1645000</v>
      </c>
    </row>
    <row r="136" spans="1:9" ht="180" x14ac:dyDescent="0.2">
      <c r="A136" s="4">
        <v>118</v>
      </c>
      <c r="B136" s="14" t="s">
        <v>238</v>
      </c>
      <c r="C136" s="14" t="s">
        <v>239</v>
      </c>
      <c r="D136" s="4" t="s">
        <v>4</v>
      </c>
      <c r="E136" s="4">
        <v>12</v>
      </c>
      <c r="F136" s="32">
        <v>3</v>
      </c>
      <c r="G136" s="4">
        <f>E136+F136</f>
        <v>15</v>
      </c>
      <c r="H136" s="12">
        <v>72657</v>
      </c>
      <c r="I136" s="12">
        <f t="shared" si="12"/>
        <v>1089855</v>
      </c>
    </row>
    <row r="137" spans="1:9" ht="228" x14ac:dyDescent="0.2">
      <c r="A137" s="4">
        <v>119</v>
      </c>
      <c r="B137" s="14" t="s">
        <v>240</v>
      </c>
      <c r="C137" s="14" t="s">
        <v>241</v>
      </c>
      <c r="D137" s="4" t="s">
        <v>4</v>
      </c>
      <c r="E137" s="4">
        <v>2</v>
      </c>
      <c r="F137" s="32">
        <v>1</v>
      </c>
      <c r="G137" s="4">
        <f>E137+F137</f>
        <v>3</v>
      </c>
      <c r="H137" s="12">
        <v>126360</v>
      </c>
      <c r="I137" s="12">
        <f t="shared" si="12"/>
        <v>379080</v>
      </c>
    </row>
    <row r="138" spans="1:9" ht="276" x14ac:dyDescent="0.2">
      <c r="A138" s="4">
        <v>120</v>
      </c>
      <c r="B138" s="14" t="s">
        <v>242</v>
      </c>
      <c r="C138" s="14" t="s">
        <v>243</v>
      </c>
      <c r="D138" s="4" t="s">
        <v>4</v>
      </c>
      <c r="E138" s="4">
        <v>12</v>
      </c>
      <c r="F138" s="32">
        <v>7</v>
      </c>
      <c r="G138" s="4">
        <v>19</v>
      </c>
      <c r="H138" s="12">
        <v>100602</v>
      </c>
      <c r="I138" s="12">
        <f t="shared" si="12"/>
        <v>1911438</v>
      </c>
    </row>
    <row r="139" spans="1:9" ht="252" x14ac:dyDescent="0.2">
      <c r="A139" s="4">
        <v>121</v>
      </c>
      <c r="B139" s="14" t="s">
        <v>244</v>
      </c>
      <c r="C139" s="14" t="s">
        <v>245</v>
      </c>
      <c r="D139" s="4" t="s">
        <v>4</v>
      </c>
      <c r="E139" s="4">
        <v>12</v>
      </c>
      <c r="F139" s="32">
        <v>5</v>
      </c>
      <c r="G139" s="4">
        <v>17</v>
      </c>
      <c r="H139" s="12">
        <v>126360</v>
      </c>
      <c r="I139" s="12">
        <f t="shared" si="12"/>
        <v>2148120</v>
      </c>
    </row>
    <row r="140" spans="1:9" ht="192" x14ac:dyDescent="0.2">
      <c r="A140" s="4">
        <v>122</v>
      </c>
      <c r="B140" s="14" t="s">
        <v>246</v>
      </c>
      <c r="C140" s="14" t="s">
        <v>247</v>
      </c>
      <c r="D140" s="4" t="s">
        <v>4</v>
      </c>
      <c r="E140" s="4">
        <v>3</v>
      </c>
      <c r="F140" s="32"/>
      <c r="G140" s="4">
        <f>E140+F140</f>
        <v>3</v>
      </c>
      <c r="H140" s="12">
        <v>100602</v>
      </c>
      <c r="I140" s="12">
        <f t="shared" si="12"/>
        <v>301806</v>
      </c>
    </row>
    <row r="141" spans="1:9" ht="228" x14ac:dyDescent="0.2">
      <c r="A141" s="4">
        <v>123</v>
      </c>
      <c r="B141" s="14" t="s">
        <v>248</v>
      </c>
      <c r="C141" s="14" t="s">
        <v>249</v>
      </c>
      <c r="D141" s="4" t="s">
        <v>4</v>
      </c>
      <c r="E141" s="4">
        <v>3</v>
      </c>
      <c r="F141" s="32"/>
      <c r="G141" s="4">
        <f>E141+F141</f>
        <v>3</v>
      </c>
      <c r="H141" s="12">
        <v>154445</v>
      </c>
      <c r="I141" s="12">
        <f t="shared" si="12"/>
        <v>463335</v>
      </c>
    </row>
    <row r="142" spans="1:9" ht="216" x14ac:dyDescent="0.2">
      <c r="A142" s="4">
        <v>124</v>
      </c>
      <c r="B142" s="14" t="s">
        <v>250</v>
      </c>
      <c r="C142" s="14" t="s">
        <v>251</v>
      </c>
      <c r="D142" s="4" t="s">
        <v>4</v>
      </c>
      <c r="E142" s="4">
        <v>2</v>
      </c>
      <c r="F142" s="32"/>
      <c r="G142" s="4">
        <f>E142+F142</f>
        <v>2</v>
      </c>
      <c r="H142" s="12">
        <v>104490</v>
      </c>
      <c r="I142" s="12">
        <f t="shared" si="12"/>
        <v>208980</v>
      </c>
    </row>
    <row r="143" spans="1:9" ht="168" x14ac:dyDescent="0.2">
      <c r="A143" s="4">
        <v>125</v>
      </c>
      <c r="B143" s="14" t="s">
        <v>252</v>
      </c>
      <c r="C143" s="14" t="s">
        <v>253</v>
      </c>
      <c r="D143" s="4" t="s">
        <v>4</v>
      </c>
      <c r="E143" s="4">
        <v>85</v>
      </c>
      <c r="F143" s="32"/>
      <c r="G143" s="4">
        <v>85</v>
      </c>
      <c r="H143" s="12">
        <v>51482</v>
      </c>
      <c r="I143" s="12">
        <f t="shared" si="12"/>
        <v>4375970</v>
      </c>
    </row>
    <row r="144" spans="1:9" ht="192" x14ac:dyDescent="0.2">
      <c r="A144" s="4">
        <v>126</v>
      </c>
      <c r="B144" s="14" t="s">
        <v>254</v>
      </c>
      <c r="C144" s="14" t="s">
        <v>255</v>
      </c>
      <c r="D144" s="4" t="s">
        <v>4</v>
      </c>
      <c r="E144" s="4">
        <v>4</v>
      </c>
      <c r="F144" s="32"/>
      <c r="G144" s="4">
        <f>E144+F144</f>
        <v>4</v>
      </c>
      <c r="H144" s="12">
        <v>128706</v>
      </c>
      <c r="I144" s="12">
        <f t="shared" si="12"/>
        <v>514824</v>
      </c>
    </row>
    <row r="145" spans="1:9" ht="84" x14ac:dyDescent="0.2">
      <c r="A145" s="4">
        <v>127</v>
      </c>
      <c r="B145" s="14" t="s">
        <v>256</v>
      </c>
      <c r="C145" s="14" t="s">
        <v>257</v>
      </c>
      <c r="D145" s="4" t="s">
        <v>258</v>
      </c>
      <c r="E145" s="4">
        <v>6</v>
      </c>
      <c r="F145" s="32"/>
      <c r="G145" s="4">
        <f>E145+F145</f>
        <v>6</v>
      </c>
      <c r="H145" s="12">
        <v>41186</v>
      </c>
      <c r="I145" s="12">
        <f t="shared" si="12"/>
        <v>247116</v>
      </c>
    </row>
    <row r="146" spans="1:9" ht="168" x14ac:dyDescent="0.2">
      <c r="A146" s="4">
        <v>128</v>
      </c>
      <c r="B146" s="14" t="s">
        <v>259</v>
      </c>
      <c r="C146" s="14" t="s">
        <v>260</v>
      </c>
      <c r="D146" s="4" t="s">
        <v>4</v>
      </c>
      <c r="E146" s="4">
        <v>5</v>
      </c>
      <c r="F146" s="32">
        <v>6</v>
      </c>
      <c r="G146" s="4">
        <f>E146+F146</f>
        <v>11</v>
      </c>
      <c r="H146" s="33">
        <v>324480</v>
      </c>
      <c r="I146" s="12">
        <f t="shared" si="12"/>
        <v>3569280</v>
      </c>
    </row>
    <row r="147" spans="1:9" ht="168" x14ac:dyDescent="0.2">
      <c r="A147" s="4">
        <v>129</v>
      </c>
      <c r="B147" s="14" t="s">
        <v>261</v>
      </c>
      <c r="C147" s="14" t="s">
        <v>262</v>
      </c>
      <c r="D147" s="4" t="s">
        <v>263</v>
      </c>
      <c r="E147" s="4">
        <v>2</v>
      </c>
      <c r="F147" s="32">
        <v>1</v>
      </c>
      <c r="G147" s="4">
        <f>E147+F147</f>
        <v>3</v>
      </c>
      <c r="H147" s="12">
        <v>29174</v>
      </c>
      <c r="I147" s="12">
        <f t="shared" si="12"/>
        <v>87522</v>
      </c>
    </row>
  </sheetData>
  <autoFilter ref="B1:B103"/>
  <mergeCells count="11">
    <mergeCell ref="A47:I47"/>
    <mergeCell ref="A8:I8"/>
    <mergeCell ref="A13:I13"/>
    <mergeCell ref="A19:I19"/>
    <mergeCell ref="A24:I24"/>
    <mergeCell ref="A39:I39"/>
    <mergeCell ref="A104:I104"/>
    <mergeCell ref="A131:I131"/>
    <mergeCell ref="A57:I57"/>
    <mergeCell ref="A81:I81"/>
    <mergeCell ref="A89:I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реагентов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2023-02-15T03:27:49Z</cp:lastPrinted>
  <dcterms:created xsi:type="dcterms:W3CDTF">2018-09-21T10:48:44Z</dcterms:created>
  <dcterms:modified xsi:type="dcterms:W3CDTF">2023-03-24T08:22:11Z</dcterms:modified>
</cp:coreProperties>
</file>