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3\375\ЗЦП\8. Реагенты повтор\"/>
    </mc:Choice>
  </mc:AlternateContent>
  <bookViews>
    <workbookView xWindow="0" yWindow="0" windowWidth="28800" windowHeight="12135"/>
  </bookViews>
  <sheets>
    <sheet name="список реагентов" sheetId="34" r:id="rId1"/>
  </sheets>
  <definedNames>
    <definedName name="_xlnm._FilterDatabase" localSheetId="0" hidden="1">'список реагентов'!$B$1:$B$80</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4" l="1"/>
  <c r="F12" i="34"/>
  <c r="F13" i="34"/>
  <c r="F14" i="34"/>
  <c r="F15" i="34"/>
  <c r="F16" i="34"/>
  <c r="F17" i="34"/>
  <c r="F18" i="34"/>
  <c r="F19" i="34"/>
  <c r="F20" i="34"/>
  <c r="F21" i="34"/>
  <c r="F41" i="34"/>
  <c r="F42" i="34"/>
  <c r="F43" i="34"/>
  <c r="F44" i="34"/>
  <c r="F45" i="34"/>
  <c r="F46" i="34"/>
  <c r="F47" i="34"/>
  <c r="F48" i="34"/>
  <c r="F49" i="34"/>
  <c r="F50" i="34"/>
  <c r="F51" i="34"/>
  <c r="F52" i="34"/>
  <c r="F53" i="34"/>
  <c r="F54" i="34"/>
  <c r="F55" i="34"/>
  <c r="F56" i="34"/>
  <c r="F57" i="34"/>
  <c r="F58" i="34"/>
  <c r="F59" i="34"/>
  <c r="F60" i="34"/>
  <c r="F61" i="34"/>
  <c r="F62" i="34"/>
  <c r="F63" i="34"/>
  <c r="F73" i="34"/>
  <c r="F74" i="34"/>
  <c r="F75" i="34"/>
  <c r="F76" i="34"/>
  <c r="F77" i="34"/>
  <c r="F78" i="34"/>
  <c r="F79" i="34"/>
  <c r="F80" i="34"/>
  <c r="F82" i="34"/>
  <c r="E72" i="34"/>
  <c r="G97" i="34" l="1"/>
  <c r="I97" i="34" s="1"/>
  <c r="G96" i="34"/>
  <c r="I96" i="34" s="1"/>
  <c r="G95" i="34"/>
  <c r="I95" i="34" s="1"/>
  <c r="G94" i="34"/>
  <c r="I94" i="34" s="1"/>
  <c r="I93" i="34"/>
  <c r="G92" i="34"/>
  <c r="I92" i="34" s="1"/>
  <c r="G91" i="34"/>
  <c r="I91" i="34" s="1"/>
  <c r="G90" i="34"/>
  <c r="I90" i="34" s="1"/>
  <c r="I89" i="34"/>
  <c r="I88" i="34"/>
  <c r="G87" i="34"/>
  <c r="I87" i="34" s="1"/>
  <c r="G86" i="34"/>
  <c r="I86" i="34" s="1"/>
  <c r="G85" i="34"/>
  <c r="I85" i="34" s="1"/>
  <c r="G84" i="34"/>
  <c r="I84" i="34" s="1"/>
  <c r="G83" i="34"/>
  <c r="I83" i="34" s="1"/>
  <c r="I82" i="34"/>
  <c r="I12" i="34" l="1"/>
  <c r="I23" i="34" l="1"/>
  <c r="I24" i="34"/>
  <c r="I25" i="34"/>
  <c r="I26" i="34"/>
  <c r="I27" i="34"/>
  <c r="I28" i="34"/>
  <c r="I70" i="34"/>
  <c r="I71" i="34"/>
  <c r="I72" i="34"/>
  <c r="I73" i="34"/>
  <c r="I74" i="34"/>
  <c r="I75" i="34"/>
  <c r="I76" i="34"/>
  <c r="I77" i="34"/>
  <c r="I78" i="34"/>
  <c r="I79" i="34"/>
  <c r="I80" i="34"/>
  <c r="I69" i="34"/>
  <c r="I11" i="34"/>
  <c r="I13" i="34"/>
  <c r="I14" i="34"/>
  <c r="I15" i="34"/>
  <c r="I16" i="34"/>
  <c r="I17" i="34"/>
  <c r="I18" i="34"/>
  <c r="I19" i="34"/>
  <c r="I20" i="34"/>
  <c r="I21" i="34"/>
  <c r="I29" i="34"/>
  <c r="I41" i="34"/>
  <c r="I42" i="34"/>
  <c r="I43" i="34"/>
  <c r="I44" i="34"/>
  <c r="I45" i="34"/>
  <c r="I46" i="34"/>
  <c r="I47" i="34"/>
  <c r="I48" i="34"/>
  <c r="I49" i="34"/>
  <c r="I50" i="34"/>
  <c r="I51" i="34"/>
  <c r="I52" i="34"/>
  <c r="I53" i="34"/>
  <c r="I54" i="34"/>
  <c r="I55" i="34"/>
  <c r="I56" i="34"/>
  <c r="I57" i="34"/>
  <c r="I58" i="34"/>
  <c r="I59" i="34"/>
  <c r="I60" i="34"/>
  <c r="I61" i="34"/>
  <c r="I62" i="34"/>
  <c r="I63" i="34"/>
  <c r="I65" i="34"/>
  <c r="I66" i="34"/>
  <c r="I67" i="34"/>
  <c r="G31" i="34" l="1"/>
  <c r="I31" i="34" s="1"/>
  <c r="I32" i="34"/>
  <c r="G33" i="34"/>
  <c r="I33" i="34" s="1"/>
  <c r="G34" i="34"/>
  <c r="I34" i="34" s="1"/>
  <c r="G35" i="34"/>
  <c r="I35" i="34" s="1"/>
  <c r="G36" i="34"/>
  <c r="I36" i="34" s="1"/>
  <c r="G37" i="34"/>
  <c r="I37" i="34" s="1"/>
  <c r="I38" i="34"/>
  <c r="G39" i="34"/>
  <c r="I39" i="34" s="1"/>
  <c r="G9" i="34" l="1"/>
  <c r="I9" i="34" s="1"/>
</calcChain>
</file>

<file path=xl/sharedStrings.xml><?xml version="1.0" encoding="utf-8"?>
<sst xmlns="http://schemas.openxmlformats.org/spreadsheetml/2006/main" count="263" uniqueCount="188">
  <si>
    <t>Наименование</t>
  </si>
  <si>
    <t>шт</t>
  </si>
  <si>
    <t>шт.</t>
  </si>
  <si>
    <t>наб</t>
  </si>
  <si>
    <t>уп</t>
  </si>
  <si>
    <t>фл.</t>
  </si>
  <si>
    <t>Группа крови</t>
  </si>
  <si>
    <t>Цоликлон анти-А 10 мл</t>
  </si>
  <si>
    <t>Цоликлон анти-В  10 мл</t>
  </si>
  <si>
    <t xml:space="preserve"> Планшеты для определения группы крови.</t>
  </si>
  <si>
    <t>Цоликлон анти-АВ  5мл</t>
  </si>
  <si>
    <t>Цоликлон анти-Д супер Ig M 5мл</t>
  </si>
  <si>
    <t>Расходный материал для клиники</t>
  </si>
  <si>
    <t>л</t>
  </si>
  <si>
    <t>Эозин метиленовый синий по МайГрюнвальду</t>
  </si>
  <si>
    <t>Луис тест</t>
  </si>
  <si>
    <t>Масло иммерсионное терпеновое (100мл\фл)</t>
  </si>
  <si>
    <t>Пробирки центрифужные с делениями</t>
  </si>
  <si>
    <t>Контроль для proBNP - Roche CARDIAC Control proBNP (cobas) 2 x 1 мл</t>
  </si>
  <si>
    <t>Микропробирки 1,5мл  Эпиндорф 1,5мл</t>
  </si>
  <si>
    <t>Набор -РТЦ(раствор для окраски ретикулоц)</t>
  </si>
  <si>
    <t>Эритротест-Цоликлоны СМ Анти А1</t>
  </si>
  <si>
    <t>Стекло предметное 76*25*1,2мм со шлифов.краями,уг.90градусов(уп-50шт)</t>
  </si>
  <si>
    <t>Пипетка Панченкова к СОЭ-метру</t>
  </si>
  <si>
    <t>Эритроцит-Цоликлоны СМ Анти-А слабый</t>
  </si>
  <si>
    <t>Эритроциты Иммуно контроль" полибреновый тест"</t>
  </si>
  <si>
    <t xml:space="preserve">Эритроцит Экспресс контроль </t>
  </si>
  <si>
    <t>Желатин 10%</t>
  </si>
  <si>
    <t>Палочки для перемешивания в лунках</t>
  </si>
  <si>
    <t>Пастеровские пипетки ,одноразовые пластиковые</t>
  </si>
  <si>
    <t xml:space="preserve">Реагент для исследования активации по внутреннему пути -in-tem, 10 флаконов по 10 тестов из комплекта  Система гемостаза цельной крови методом тромбоэластометрии </t>
  </si>
  <si>
    <t>Наконечники для пипетки - 10 пластин по 96 шт, 10-320 мкл. из комплекта  Система гемостаза цельной крови методом тромбоэластометрии ROTEM</t>
  </si>
  <si>
    <t xml:space="preserve">Готовый к использованию реагент для исследования гиперфибринолиза, 10 флаконов по 5 тестов из комплекта Система гемостаза цельной крови методом тромбоэластометрии </t>
  </si>
  <si>
    <t xml:space="preserve">Контрольный материал, нормальный 5 флаконов по 4 теста из комплекта  Система гемостаза цельной крови методом тромбоэластометрии </t>
  </si>
  <si>
    <t>Контрольный материал, патологический, 5 по 4 теста из комплекта  Система гемостаза цельной крови методом тромбоэластометри</t>
  </si>
  <si>
    <t>Реагент для исследования фибриногена - fib-tem, 10 флаконов по 5 тестов из комплекта  Система гемостаза цельной крови методом тромбоэластометрии</t>
  </si>
  <si>
    <t xml:space="preserve">Диспосистемы для измерений (кюветы и стержни), 200 шт/уп. из комплекта  Система гемостаза цельной крови методом тромбоэластометрии </t>
  </si>
  <si>
    <t>упак</t>
  </si>
  <si>
    <t>Анализатор ROTEM Delta</t>
  </si>
  <si>
    <t>Парафин для гистологической заливки тканей 52/54</t>
  </si>
  <si>
    <t>Гематоксилин Майера, 1л</t>
  </si>
  <si>
    <t>Эозин 1% водный раствор, 1000 мл</t>
  </si>
  <si>
    <t>Био маунт НМ</t>
  </si>
  <si>
    <t>Альциановый синий рН 2,5 Моури</t>
  </si>
  <si>
    <t>Гимза</t>
  </si>
  <si>
    <t>Стекло предметное с  матовой полосой для маркировки и шлифованным краем</t>
  </si>
  <si>
    <t>Стекло покровное 24х50 мм</t>
  </si>
  <si>
    <t>Биопсийные прокладки</t>
  </si>
  <si>
    <t>Гистологические кассеты с прямоугольными отверстиями с крышкой, белого цвета</t>
  </si>
  <si>
    <t>Лабораторный маркер, устойчивый к растворителям, черный.</t>
  </si>
  <si>
    <t>Игла препаровальная, прямая</t>
  </si>
  <si>
    <t>Бокс картонный для хранения и транспортировки парафиновых блоков</t>
  </si>
  <si>
    <t xml:space="preserve">ANA 12 Line Dot </t>
  </si>
  <si>
    <t>HepAK 7 plus Dot</t>
  </si>
  <si>
    <t>Anti- Phospholipid 10Dot</t>
  </si>
  <si>
    <t>фл</t>
  </si>
  <si>
    <t>Пластиковые заливочные формы (одноразовые) Размер 24х24х5</t>
  </si>
  <si>
    <t>Пластиковые заливочные формы (одноразовые) Размер 15х15х5</t>
  </si>
  <si>
    <t>Пластиковые заливочные формы (одноразовые) Размер 30х24х5</t>
  </si>
  <si>
    <t>Ортксилол</t>
  </si>
  <si>
    <t>Миелодек</t>
  </si>
  <si>
    <t>Держатель образца тип "тисочки" для миктротомов Lieca</t>
  </si>
  <si>
    <t xml:space="preserve">хсн кхо </t>
  </si>
  <si>
    <t xml:space="preserve">Реагент для исследования фибриногена -ex-tem, 10 флаконов по 10 тестов из комплекта  Система гемостаза цельной крови методом тромбоэластометрии </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</si>
  <si>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TЭГ</t>
  </si>
  <si>
    <t>Сульфасалициловая кислота500гр</t>
  </si>
  <si>
    <t>Тех спецификация</t>
  </si>
  <si>
    <t>Предназначены для взятия микропроб сыворотки крови и других биологических жидкостей, их хранения и транспортировки в медицинское учреждение. Пробирка Эппендорфа представляет собой градуированную микроцентрифужную пробирку с защёлкивающейся прокалываемой крышкой. Изготовлена пробирка из полипропилена, что обеспечивает возможность автоклавирования в стандартном режиме. Имеет матовое окошко для записи информации.
Относительная центробежная сила, действующая на пробирку, не должна превышать 10000 g.</t>
  </si>
  <si>
    <t>Благодаря мягким, гибким краям и тонким стенкам наконечники полностью подходят для использования с пипетками разных производителей;
Высокая прозрачность пластика позволяет видеть образец невооруженным глазом и контролировать процесс дозирования;</t>
  </si>
  <si>
    <t>Применяются для определения объема осадков при центрифугировании.
Представляют собой пробирки с коническим дном и верхним рантом. Деления нанесены на всю длину пробки.
Изготавливаются из химически стойкого лабораторного стекла</t>
  </si>
  <si>
    <t xml:space="preserve">Пипетка Панченкова (капилляр Панченкова) - изделие медицинского назначения, которое используется для определения скорости оседания эритроцитов (СОЭ) при клиническом анализе крови. Пипетка Панченкова позволяет определить наличие и интенсивность воспалительного процесса в организме пациента. </t>
  </si>
  <si>
    <t xml:space="preserve">Пипетки Пастера идеально подходят для забора и переноса жидкостей в любых лабораториях, уменьшая риск контаминации. Изготовлены из полиэтилена. </t>
  </si>
  <si>
    <t xml:space="preserve">Стекло предметное - стеклянная пластина стандартных размеров 76 х 26 со шлифованным краем определенной толщины, как правило 1 мм, с идеально гладкой и ровной поверхностью и равномерной толщиной, не допускается наличие воздушный пузырей. </t>
  </si>
  <si>
    <t>Планшет пластиковый 42-луночный для реакции агглютинации, белый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Планшеты выпускаются в двух вариантах: из непрозрачного пластика белого цвета</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</si>
  <si>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</si>
  <si>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Наконечники для для электронной пипетки. Объем 5-350 мкл. Уп. 960 шт.</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</si>
  <si>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</si>
  <si>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</si>
  <si>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</si>
  <si>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</si>
  <si>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</si>
  <si>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Пластиковая измерительная диспосистема, представляющая собой измерительный цилиндр с перемешивающим стержнем. Упаковка 200 шт.</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</si>
  <si>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</si>
  <si>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Иммунодотинговый анализ для качественного определения антител IgG к ядерным 
и цитоплазматическим антигенам в человеческой сыворотке или плазме, 20 тест полосок,4289</t>
  </si>
  <si>
    <t>Иммунодотинговый анализ для качественного определения антител IgG 
к M2, LKM1, LC1, SLA, F-Aktin, gp210 и sp100 в человеческой сыворотке или плазме, 24 тест полоски,4099</t>
  </si>
  <si>
    <t>Иммунодотинговый анализ для определения IgG или IgM-антител фосфолипидам 
и ß2-гликопротеинов I в сыворотки крови человека, 20 тест полосок, 5012</t>
  </si>
  <si>
    <t>Миелодек 100 мл х 10/уп. Фиксатор/декальцификатор для биоптатов костного мозга; рекомедуется при диагностике и исследованиях гематологических болезней. В комплект входят 2 реагента: фиксатор и декальцификатор. - фиксация B5 рекомендуется для гемопоэтических тканей; он содержит формалин и ртуть в буферном растворе. Концентрация хлорида ртути выбрана таким образом, чтобы никакая ртуть не осаждалась на участке во время процесса декальцинации, при условии, что соблюдается предлагаемое время процедуры. - Декальцификатор содержит E.D.T.A. (этилендиаминтетрауксусной кислоты) в кислотном буфере. Процесс декальцинации происходит путем хелатирования в кислотной среде и сохраняет морфологию тканей за очень короткое время для гистопатологической процедуры. температура хранения 15-25 ° C Состав реагентов A) Модификатор B5 = 5x100 мл B) E.D.T.A. в кислотном буфере 5x100 мл ГОСТ Р 51088-2013</t>
  </si>
  <si>
    <t>Адгезивная жидкость для создания адгезивного покрытия на предметных стеклах. Флаконы имеет крышку с кисточкой для ручного нанесения адгезива. Продукт не требует хранения в холодильнике! Подходит в том числе для иммуногистохимических исследований. Готов к применению</t>
  </si>
  <si>
    <t>Выявление кислых мукополисахаридов.</t>
  </si>
  <si>
    <t>Окрашивания клеток крови и мазков костного мозга</t>
  </si>
  <si>
    <t xml:space="preserve">Стекла для микроскопии.  Адаптированы к автоматическим системам проводки и окраски. Идеально ровная поверхность. Высокая прозрачность. Матовое поле предназначено для маркировки стекла простым карандашом. Для повторного использования надпись удаляют стирательной резинкой или кипячением в мыльном растворе. 75,25х25,25 х1,1 мм, </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</si>
  <si>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t>
  </si>
  <si>
    <t>Биопсийные прокладки 5000 шт/уп, ППредназначены для вложения в кассеты или капсулы, чтобы воспрепятствовать потере небольшого биопсийного материала, устойчивы к действию растворителей. Толщина биопсийных колодок составляет 2 мм, а размер - 2,5 х 3 см. Материал: полиэфир - пенополиуретан (литротопрен). Полиуретановая пена гарантирует высокую стойкость растворителей, а ее структура с открытыми ячейками позволяет жидкостям (спиртам, растворителям и парафину) безопасно перемещаться через ткань во время обработки. Фильтры могут быть автоклавированы (максимальная температура: 134 ° C). Для стерилизации достаточно температуры 121 ° C. Фильтры упаковываются в герметичные полиэтиленовые пакеты, чтобы поддерживать их в чистоте и неповрежденном до использования. Фасовка 5000 шт/уп. Вторичная упаковка - картонная коробка. 5000 шт/уп ГОСТ Р 51088-2013</t>
  </si>
  <si>
    <t>Гистологические кассеты с фреим рамкой, прямоугольными отверстиями с крышкой, белого цвета, 500 шт/уп, Гистологические кассеты с фреим рамкой с прямоугольными отверстиями с крышкой, белого цвета, 500 шт/уп. Предназначены для проводки гистологического материала, размер отверстий в кассете составляет 0,9 мм., поставляются в комплекте с двухстороннем скребком с одним тупоконечным концом/другой остроконечный: длина 130 мм, длина рукоятки скребка 80 мм, выполненным из термоустойчивого материала. Снабжены фреим рамкой для легкого изъятия парафинового блока. 500 шт/уп ГОСТ Р 51088-2013</t>
  </si>
  <si>
    <t>Лёгкий и прочный картонный бокс для удобного хранения блоков с гистологическим материалом. Бокс изготовлен из высококачественного картона повышенной износостойкости. Не деформируется даже при полном наполнении. Комплектация: основание с разделителями и крышка. Вместимость: до 320 блоков или до 220 колец с гистологическим материалом.</t>
  </si>
  <si>
    <t>Держатель образца тип "тисочки" для микротомов Leica 22 серии, 50х55 мм</t>
  </si>
  <si>
    <t>Жидкость адгезивная для обработки предметных стекол, 3 шт/уп.</t>
  </si>
  <si>
    <t>Назначение Roche CARDIAC Control proBNP используется для контроля качества теста Roche CARDIAC proBNP+ на приборе cobas h 232. Теоретическое обоснование Контроль качества Roche CARDIAC Control proBNP используется для контроля точности и прецизионности. Каждый набор Roche CARDIAC Control proBNP состоит из двух лиофилизированных контролей на основе лошадиной сыворотки. Содержание proBNP в уровне I находится в диапазоне слегка повышенной концентрации. Уровень II имеет сильно повышенное содержание proBNP. Реагенты - рабочие растворы ▪ Уровень I: 1 флакон для 1.0 мл лиофилизированной контрольной сыворотки ▪ Уровень II: 1 флакон для 1.0 мл лиофилизированной контрольной
сыворотки ▪ Действующие вещества: NT‑proBNP (1‑76), синтетический Концентрации компонентов определяются отдельно для каждой партии товара. Хранение и стабильность
Хранить при 2‑8 °C. Стабильность лиофилизированной контрольной сыворотки при 2‑8 °C:
до конца срока годности. Стабильность компонентов растворенной контрольной сыворотки:
▪ при 2‑25 °C: 24 часа ▪ при ‑20 °C и ниже: 12 недель (может быть заморожен до 5 раз в
оригинальной пробирке) Храните контрольные компоненты в плотно закупоренных емкостях,
когда они не используются. Предоставляемые материалы ▪ Roche CARDIAC Control proBNP, level I ▪ Roche CARDIAC Control proBNP, level II ▪ 1 чип с кодом</t>
  </si>
  <si>
    <t>IsoPrep, 10л, IsoPrep 10л применяется для обезвоживания ткани на этапе гистологической проводки. Полностью готов к применению.Пригоден для использования при ручной проводке, а также в аппаратах карусельного и замкнутого типов. Исключительное качество проводки по сравнению с другими методами. Не дает фона при окраске. Состав: абсолютизированный изопропанол (концентрация не ниже 99,97%), тритон Х15 (октилфеноксиполиэтоксиэтанол).Фасовка 10 литровые канистры с диспенсерной системой. Фасовка: Первичный контейнер: белая канистра в полиэтилентерефталате (ПЭТ). Полезная вместимость 10 литров. Крышка HDPE, оснащена системой диспенсером, диаметр 6,5см.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10 л/канистра ГОСТ Р 51088-2013. Наличие РУ РК.</t>
  </si>
  <si>
    <t>Ортоксилол. Прозрачная жидкость, не содержащая в своем составе посторонних примесей и воды, не темнее раствора 0,003 г К2Cr2О7, Плотность при 20 °С, г/см3  0,878-0,880, Температурные пределы перегонки от 5 до 95%, °С, не более 0,4, Температура кристаллизации, °С, не ниже минус 25,5, Содержание основного вещества, %, не менее 99,2; бромное число, г брома на 100 мл ортоксилола не более ГОСТ 2706.11, норма по ТУ 0,18, фактическое значение менее 0,01.Первичный контейнер: белая бутылка в полиэтилентерефталате (ПЭТ). Наличие РУ РК</t>
  </si>
  <si>
    <t>Воск искусственный с низкой температурой плавления для рутинной работы. Смесь парафинного воска  для изготовления парафиновых блоков с точкой плавления при t 52/54 °C. Для обработки различных образцов широкого спектра . Нижняя точка плавления делает его пригодным для работы с мягкими тканями, не деформируя и без повреждений, позволяет хорошо сохранять  ткани морфологии во время обработки. Смесь парафиновых гранул 52/54 является оптимальной смесью парафинового воска и пластмассовых полимеров без добавления диметилсульфоксида (ДМСО). Первичный контейнер: плотная полиэтиленовая упаковка, устойчивая к химически активным реагентам и влажности. Вторичная упаковка: картонная коробка.  Наличие РУ РК</t>
  </si>
  <si>
    <t>Гематоксилин Майера, 1000 мл.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Гематоксилин- краситель, который получается из эфирных экстрактов кампшевого дерева. Реагент гератоксилина не содержит этанола и метанола. Состав: гематоксилин (CAS 517-28-2),  алюминиевый сульфат калия (CAS 7784-24-9), йодистый калий (CAS 64-19-7), стабилизаторы.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</si>
  <si>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Эозин Y 1% водный раствор,  1000 мл. 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Cостав: эозин (CAS 17372-87-1, CE 2414096), деионизированная вода.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</si>
  <si>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Синтетическая монтирующая среда для приготовления гистологических и цитологических препаратов, флакон на 500 мл с дозатором выполненным из плексигласа, обеспещивающий забор монтирующей среды до 1 мл. Цвет – прозрачный. Растворимость – в воде нерастворим; растворяется в эфире, кетонах, ароматических углеводородах и D-лимонене. Коэффициент преломления - 1.5.  Динамическая вязкость - 250 при 450 мПа* и  20°C. Препарат отличается стабильностью при воздействии прямых солнечных лучей, высоких температур, влажности и УФ-лучей. Наличие РУ РК</t>
  </si>
  <si>
    <t>Одноразовые лезвия Diacut 35 Advance (R35), 50 шт./уп</t>
  </si>
  <si>
    <t>Гистология</t>
  </si>
  <si>
    <t>Азур-Эозин по Романовскому(Гемстандарт)</t>
  </si>
  <si>
    <t>Внешний вид Жидкость темно-синего цвета Жидкость темно-синего 
цвета
2.Окраска форменных Эритроциты: розовь!�, или розовые с Эритроциты- розово - серые. элементов крови серым или бежевым оттенком, или
бежево-коричневые;
Тромбоциты: розово-фиолетовые или Тромбоциты - фиолетовые. фиолетовые.
Нейтрофилы: ядра - фиолетовые; Нейтрофилы: ядра -
' цитоплазма - розово-серая или фиолетовые; цитоплазма -
бледно-розовая; зернистость - розово-серая; зернистость - фиолетовая или красно-фиолетовая. красно-фиолетовая.
Базофилы: зернистость - фиолетовая. Базофилы: зернистость - фиолетовая.
Эозинофилы: зернистость - оранжево- Эозинофилы: зернистость - красная, или розово-красная, или розово-фиолетовая. 
розово-фиолетовая.
Лимфоциты: ядра - фиолетовые; Лимфоциты: ядра - 
цитоплазма - голубая, или серо- фиолетовые; цитоплазма - голубая, или сине-голубая. голубая.
Моноциты: ядра - фиолетовые; Моноциты: ядра - 
цитоплазма - серо-голубая. фиолетовые; цитоплазма -
серо-голубая.</t>
  </si>
  <si>
    <t xml:space="preserve">1. Внешний вид Подвижная жидкость темно-
синего цвета Подвижная жидкость
темно-синего цвета
2.Окраска форменных
элемептов крови Эритрощіты: розовые, или
розовые с серым или бежевым оттенком, иmi бежево- коричневые; Эритроіщты- розово —
серые.
 Тромбоциты: розово-фиолетовые
или фиолетовые. Тромбоцитьl —
фиолетовые.
 Нейтрофильт: ядра - фиолеговые;
цитоплазма - розово-серая или бледно-розовая; зернистость - фиолетовая или красно- фиолетовая. Нейтрофилъl: ядра -
фиолетовые; цитоплазма - розово-серая; зернистость
- красно-фиолетовая.
 Базофилы: зернистость -
фиолетовая. Базофилы: зернистость -
фиолетовая.
 Эозинофилы: зернистость -
оранжево-красная, или розово- красная, или розово-фиолетовая. Эозинофилы: зернистость.
- розово-фиолетовая.
 Лимфоциты: ядра - фиолетовые;
цитоплазма - голубая, или серо- голубая, или сине-голубая. Лимфоіщты: ядра -
фиолетовые; цитоплазма -
голубая.
 Моноциты: ядра - фиолетовые;
цитоплазма - серо-голубая. Моноцитьl: ядра -
фиолетовые; цитоплазма -
  серо-голубая.
3. Время наступления
окраски мазка, мин, не более 20 15
</t>
  </si>
  <si>
    <t>Краситель Азур-Эозин по Романовскому «Премиум».
Соотношение разведения 1:10 – 1:20, время окраски – не более 10 минут.</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</si>
  <si>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t>
  </si>
  <si>
    <t>клинико-диагностических лабораториях специально обученным персоналом</t>
  </si>
  <si>
    <t>R-V1-Mod(RG.iQ.Mx.Dt) АмплиСенс HCV-FL(100 иссл)</t>
  </si>
  <si>
    <t>Набор реагентов для обратной транскрипции и амплификации кДНК вируса гепатита С (HСV) методом полимеразной цепной реакции с гибридизационно-флуоресцентной детекцией в режиме «реального времени». Для проведения реакции обратной транскрипции РНК и ПЦР-амплификации кДНК HСV с детекцией продуктов ПЦР в режиме «реального времени»  ПЦР-смесь-1 не должна быть раскапана по пробиркам Наличие РНК-элюента Наличие ТМ-Ревертазы Наличие ПКО, ВКО, ОКО Наличие ПЦР-смеси-2, TaqF-полимеразы для организации горячего старта Количество тестов не менее 110</t>
  </si>
  <si>
    <t>TR-V5-S-MC(RG,iQ/Mx.Dt) АмлпиСенс HBV-Монитор-FL(48 исл)</t>
  </si>
  <si>
    <t>TR-V1-S-MC(RG,iQ,Mx,Dt)-E АмплиСенс HCV-Монитор-FL(48 иссл)</t>
  </si>
  <si>
    <t>R-V1-G(1-4)2х(RG,iQ,Mx,Dt,SC)АмплисенсHCV  ГенотипFL (наб 55иссл)</t>
  </si>
  <si>
    <t>R-V5-Mod (RG,iQ,Mx,Dt) АмплиСенс HBV-FL(100 иссл)</t>
  </si>
  <si>
    <t> Набор реагентов для количественного определения ДНК вируса гепатита В (HBV)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ДНК вируса гепатита В (HВV), включая выделение ДНК из клинического материала (плазма периферической крови), ПЦР-амплификацию ДНК и детекцию продуктов ПЦР-амплификацииВозможность гибридизационно-флуоресцентной детекции в режиме «реального времени»Наличие комплекта реагентов для выделения ДНКВозможность использования сорбции на силикагеле Наличие лизирующего раствора, не менее 3-х растворов для отмывки, сорбента, ДНК-буфераНаличие комплекта реагентов для ПЦР-амплификации ДНК HВVПЦР-смесь-1 не должна быть раскапана по пробиркам Наличие ПЦР-смеси-2, буфера для элюцииНаличие TaqF-полимеразы Наличие комплекта ДНК-калибраторов ПКО и ВКОНаличие ПКО, ВКО, ОКО Возможность использования внутреннего контроля на всех этапах ПЦР анализа, начиная с выделения нуклеиновых кислот Количество тестов не менее 48</t>
  </si>
  <si>
    <t>Набор реагентов полной комплектации для выявления и количественного определения РНК вируса гепатита С (HСV)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РНК вируса гепатита С (HСV), включая выделение РНК из плазмы периферической крови, ПЦР-амплификации РНК с детекцией продуктов ПЦР-амплификации в режиме «реального времени»Наличие комплекта реагентов для выделения РНК Возможность использования сорбции на силикагеле Наличие лизирующего раствора, не менее 3-х растворов для отмывки, сорбента, РНК-буфера Наличие комплекта реагентов для проведения реакции обратной транскрипции РНК и ПЦР-амплификации кДНК HСV ПЦР-смесь-1 не должна быть раскапана по пробиркам Наличие ПЦР-смеси-2, TaqF-полимеразы Наличие DTT лиофилизированного  Наличие ТМ-Ревертазы Наличие РНК-элюента Наличие комплекта ДНК-калибраторов ПКО и ВКО Наличие ПКО, ВКО, ОКО   Количество тестов не менее 48</t>
  </si>
  <si>
    <t>Набор реагентов для выявления и дифференциации генотипов вируса гепатита C (HCV) в клиническом материале методом полимеразной цепной реакции (ПЦР) с гибридизационно-флуоресцентной детекцией в режиме «реального времени». " Для выявления и дифференциации генотипов 1a, 1b, 2, 3а, 4 вируса гепатита С (HСV) в плазме периферической крови Наличие ПЦР-смеси-1-FRT HCV (генотипы 1b/3а), ПЦР-смеси-1-FRT HCV (генотипы 1a/2) и ПЦР-смеси-1-FRT HCV (ВКО/генотип 4) ПЦР-смеси-1 не должны быть раскапаны по пробиркам Наличие ОТ-ПЦР-смеси-2-FEP/FRT Наличие TaqF-полимеразыНаличие ТЕ-буфера Наличие ПКО кДНК HCV генотипов 1a, 1b, 2, 3а, 4   Наличие ВКО, ОКОКоличество тестов не менее 55 Наличие не менее трёх растворов для отмывки. Наличие сорбента.  Наличие РНК-буфера.</t>
  </si>
  <si>
    <t>К2-1-Et-50Рибо-Сорб(50 иссл)</t>
  </si>
  <si>
    <t>К3-4-50 Ревелта-L (55исслед)</t>
  </si>
  <si>
    <t>Комплект реагентов для выделения РНК/ДНК из клинического материала. Возможность выделения РНК/ДНК из клинического материала с использованием аффинной сорбции на частицах силикагеля.Наличие лизирующего раствора  Комплект реагентов должен быть рассчитан на 100 проб</t>
  </si>
  <si>
    <t>Комплект реагентов, предназначен для получения кДНК на матрице РНК для последующего анализа методом полимеразной цепной реакции. Должен содержать RT-G-mix-1, RT-mix , ревертазу и  ДНК-буфер. Комплект реагентов должен быть рассчитан на проведение не менее 60 реакций.</t>
  </si>
  <si>
    <t>ПЦР   в реальном времени (Амплисенс роторного типа)</t>
  </si>
  <si>
    <t>кан</t>
  </si>
  <si>
    <t>ИФА  HumanReadtr HS</t>
  </si>
  <si>
    <t xml:space="preserve">Состав и описание изделия: ЭРИТРОТЕСТ-Цоликлон Анти-А во флаконе по 10 мл №10. 10 мл раствора содержит:
Активное вещество – антитела моноклональные Анти- А – титр 1:32
В качестве консерванта применяется азид натрия в конечной концентрации 0,1%. 
Внешний вид: Прозрачная слегка опалесцирующая жидкость светло-малинового или розового цвета.
Гемагглютинирующая способность: с эритроцитами группы А1(II)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</si>
  <si>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ЭРИТРОТЕСТ-Цоликлон Анти-В во флаконе по 10 мл №10. 10 мл раствора содержит:
Активное вещество – антитела моноклональные Анти- В – титр 1:32
В качестве консерванта применяется азид натрия в конечной концентрации 0,1%. 
Внешний вид: Прозрачная слегка опалесцирующая жидкость синего цвета.
Гемагглютинирующая способность: с эритроцитами группы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</si>
  <si>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ЭРИТРОТЕСТ-Цоликлон Анти-АВ во флаконе по 5 мл №10. 5 мл раствора содержит: 
Активное вещество – антитела моноклональные Анти- А и Анти- В – титр 1:32
ЭРИТРОТЕСТТМ-Цоликлон Анти-АВ представляет собой смесь В качестве консерванта применяется азид натрия в конечной концентрации 0,1%.
Внешний вид: Прозрачная слегка опалесцирующая бесцветная жидкость .
Гемагглютинирующая способность: с эритроцитами группы А1(II),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</si>
  <si>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 - ЦОЛИКЛОН Анти – D СУПЕР во флаконе по 5 мл №20.  5 мл раствора содержит: 
Активное вещество – антитела моноклональные Анти- D – титр 1:256
Вспомогательные вещества: азид натрия, раствор низкой ионной силы
В качестве консерванта применяется азид натрия в конечной концентрации 0,1%.
Внешний вид: Прозрачная слегка опалесцирующая жидкость бледно- розового или бледно-желтого цвета
Гемагглютинирующая способность на плоскости: С резус-положительными (D+) эритроцитами – не позднее 1 мин.
Область применения: Эритротесттм-Цоликлон анти-D Супер предназначен для выявления D антигена системы резус на эритроцитах человека.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t>
  </si>
  <si>
    <t xml:space="preserve">Состав и описание изделия: Эритротест™-Цоликлоны СМ Анти-Асл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</si>
  <si>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 xml:space="preserve">Состав и описание изделия: Эритротест™-Цоликлоны СМ Анти-А1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</si>
  <si>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Формалин 10 % забуференный  оригинальный,10 л.</t>
  </si>
  <si>
    <t xml:space="preserve">Изопреп, раствор для гистологической проводки , 10л. </t>
  </si>
  <si>
    <t xml:space="preserve">ЭРИТРОТЕСТ™-ИммуноКонтроль позволяет выявлять как полные, так и неполные антитела в сыворотке больного, направленные против эритроцитов донора. Один набор рассчитан на проведение 20 анализов.
Условия хранения: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12 месяцев
</t>
  </si>
  <si>
    <t>Ед.изм</t>
  </si>
  <si>
    <t xml:space="preserve">Кол-во </t>
  </si>
  <si>
    <t>Цена</t>
  </si>
  <si>
    <t>Сумма</t>
  </si>
  <si>
    <t>Приложение №1</t>
  </si>
  <si>
    <t xml:space="preserve">Одноразовые низкопрофильные лезвия, сверхтонкие, долговечные, отличаются высокой производительностью резки. Тип инструмента: одноразовый, низкопрофильный. Назначение: для изготовления ленточных срезов из всех типов тканей. 
Материал: нержавеющая углеродистая сталь, обработанная ионной очисткой и покрытая эксклюзивным запатентованным PTFE пленочным покрытием, уменьшающим трение и сжатие ткани.  Покрытие PTFE придает лезвию твердость и долговечность. Класс стали: не ниже 13Х. Возможность использования на ротационных и санных микротомах. Возможность изготовления срезов от 1 микрона. Количество блоков, с которых можно сделать срезы: не менее 30 шт. Угол заточки, градусов: 30°. Длина лезвия: 80 мм. Толщина: 0,25 мм.  Благодаря меньшему углу 30°, эти лезвия обеспечивают превосходную остроту для тонких срезов. Упаковка: ручной диспенсер из АБС-пластика с приспособлением для безопасного поштучного извлечения и отсеком для отработанных лезвий. Количество лезвий в упаковке, шт.: не менее 50. Держатель для одноразовых лезвий оснащен уникальным сдвижным механизмом зажима, выполнен из нержавеющей стали. Наклон лезвия 135 º.Длина держателя: 9 см. Ширина держателя: 0,11 см (11 мм) .Высота держателя: 0,01 см (1 мм) - 1 шт. </t>
  </si>
  <si>
    <t xml:space="preserve">Наконечники  0-300мкл, бесцветные(1 уп-1000шт) </t>
  </si>
  <si>
    <t>Для каогулометра СА 660  SYSMEX</t>
  </si>
  <si>
    <t>реагент для определения Thromborel S, уп.(10 х 10 мл/1000 тестов)</t>
  </si>
  <si>
    <t>Человеческий плацентарный тромбопластин для определения ПВ, МНО, %, факторов II, V,VII,X. Источник тромбопластина: человеческая плацента. Нечувствительный к гепарину  в концентрации не менее 1,6 ед/ мл.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5 дней. 
Фасовка: не менее 1000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</si>
  <si>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АЧТВ, факторов VIII, IX, XI, XII, с высокой чувствительностью к волчаночным антикоагулянтам и высокой чувствительностью к гепарину. Поверхностный активатор: частицы диоксида кремния.
Флаконы реагентов: штрихкодированные. Форма выпуска: жидкая, готов к применению.
Стабильность после вскрытия при температуре от +2 до +8°С не менее 28 дней.
Фасовка: не менее 2000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</si>
  <si>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Хлорид кальция 0,025 моль/л, уп.(10 х15)</t>
  </si>
  <si>
    <t>Раствор хлорида кальция используют в качестве дополнительного реагента для различных анализов свертываемости крови. Содержание хлорида кальция: 0,025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</si>
  <si>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мультифибрен "U"(бычий),уп(10 х5 мл/500 тестов</t>
  </si>
  <si>
    <t>Реагент для количественного определения фибриногена в плазме.
Флаконы реагентов: штрихкодированные. Форма выпуска: лиофилизат. Растворитель: дистиллированная вода. Линейность теста не уже 80-1200 мг/дл.
Стабильность после вскрытия при температуре от +2 до +8°С не менее 5 дней. Стабильность после вскрытия при -20°С не менее 60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</si>
  <si>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Test Thrombin,уп(10х5 мл/500 тестов)</t>
  </si>
  <si>
    <t>Реагент для определения тромбинового времени в человеческой плазме.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7 дней. Стабильность после вскрытия при -20°С не менее 28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</si>
  <si>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Standard human plasma 10 x for 1 ml (Стандартная плазма 10 x на 1 мл)</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</si>
  <si>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</si>
  <si>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N УП.(10 х1,0 МЛ</t>
  </si>
  <si>
    <t>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</si>
  <si>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P УП.(10 х1,0 МЛ</t>
  </si>
  <si>
    <t>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вскрытия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</si>
  <si>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PT-Multi calibrator (6 levels) 6 x for 1 ml (Калибратор PT-Multi calibrator 6 x на 1 мл)</t>
  </si>
  <si>
    <t>Комплект калибратора предназначен для применения в качестве реагента для исследования гемостаза. Для определения местного значения МИЧ. Состав: шесть калибровочных плазм для калибровки ПВ. Калибровочная плазма лиофилизирована и калибрована.Стабильность после восстановления (закрытый флакон):
- при температуре 2-8 °C 8 ч.;
- при температуре 15-25 °C 4 ч.;
- при температуре ≤ −18 °C 4 нед.
Фасовка 6х1мл.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</si>
  <si>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Fibrinogen standards level 1-6 6 x for 1 ml (Стандарт для Фибриногена Уровень 1-6 6 x на 1 мл)</t>
  </si>
  <si>
    <t>Пулированная плазма отобранных здоровых доноров, которая используются для построения стандартных калибровочных кривых ,предназначенных для анализа фибриногена методом Клаусса.
Флаконы реагентов: штрихкодированные. Форма выпуска:лиофилизат. Количество уровней фибриноргена: не менее 6 уровней. Прослеживается до референсного стандарта ВОЗ. Метод подтверждения уровня фибриногена в калибраторах: метод Ратноффа и Мензи.
Стабильность после вскрытия при температуре от +2 до +8°С не менее 8 часов. Стабильность после замораживания при -20°С не менее 28 дней.
Фасовка: не менее 6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</si>
  <si>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Веrichrom AT III 1 Kit 170тестов</t>
  </si>
  <si>
    <t>Реагент для количественного определения функциональной активности антитромбина III (АТ III) в плазме с помощью автоматических анализаторов для диагностики ограниченного синтеза АТ III или увеличенного потребления, а также для мониторинговой заместительной терапии.
Флаконы реагентов: штрихкодированные. Форма выпуска: лиофилизат. Предел чувствительности не более 3,7 %. 
Стабильность после вскрытия при температуре от +2 до +8°С не менее 14 дней. Стабильность после вскрытия при -20°С не менее 90 дней.
Фасовка: не менее 150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</si>
  <si>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чистящий CA CleanI (cleaner),уп.(1х50мл)</t>
  </si>
  <si>
    <t>Моющий раствор используется для промывки наконечника для образца и реагента.
Тип реагента: детергент. Концентрация гипохлорита натрия не более 1%.
Форма выпуска: готовый раствор. Стабильность после вскрытия (закрытый флакон): при температуре от 2 до 8 ° C – 1 месяц.
Фасовка: 50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</si>
  <si>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промывочный CA CleanIІ(rinse),уп.(1х500 мл)</t>
  </si>
  <si>
    <t>Моющий раствор используется для промывки наконечника для реагента.
Тип реагента: кислотный детергент. Концентрация хлороводорода не более 0,2%. Концентрация неионогенных поверхностно-активных веществ не более 0,5%.
Форма выпуска: готовый раствор.
Стабильность после вскрытия (закрытый флакон): при температуре от 15 до 25°C - 1 месяц.
Фасовка: 500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</si>
  <si>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Конические чашки</t>
  </si>
  <si>
    <t>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</si>
  <si>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уп </t>
  </si>
  <si>
    <t>Кюветы(реакционные),уп(3х1000 шт)</t>
  </si>
  <si>
    <t>Одноразовые пластиковые реакционные кюветы предназначены для инкубации, проведения реакции и считывания результатов измерения на анализаторе гемостаза. Пластиковая емкость 0.6 мл с фиксирующим кольцом, высота 30 мм, диаметр 8 мм, диаметр кольца - 10 мм. Фасовка: 3000 шт. Размер 1 упаковки: 36см х 17см х 17см. Соответствует Директиве 98/79/EC Медицинские средства и оборудование для лабораторной диагностики in vitro.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</si>
  <si>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Буфер Оурена верналовый 10*15мл</t>
  </si>
  <si>
    <t>Разбавляющий буфер для коагуляционных проб. Содержание барбитала натрия не менее 0,028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</si>
  <si>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10х15мл</t>
  </si>
  <si>
    <t>Реагент для определения Pathromtin,уп.(10 х 5,0 мл/2000 тестов</t>
  </si>
  <si>
    <t>Реагенты и расходные материалы</t>
  </si>
  <si>
    <t>Универсальный фиксатор для гистологических образцов
Состав:
- Натрия дигидрофосфат
- Натрия монофосфат
- Формальдегид 40%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Наличие РУ РК</t>
  </si>
  <si>
    <t xml:space="preserve">Пластиковые заливочные формы (одноразовые) Размер 24х24х5,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</si>
  <si>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 xml:space="preserve">Игла препаровальная, прямая, Применяется для переноса срезов с микротома в водяную баню, расправления их на предметном стекле.т </t>
  </si>
  <si>
    <t xml:space="preserve">Лабораторный маркер, устойчивый к растворителям, черный, 12 шт/уп, Лабораторный маркер для предметных стекол, устойчив к воздействию ксилола, спирта, ацетона, формалина. Перманентный маркер для записи на пластике и стекле. Идеально подходит для гистологических и цитологических лабораторий для классификации кассет и слайдов. Чернила противостоят химическим реакциям, используемых в лабораториях, таким как, например, формалин, спирты и ксилол (и все его заместители). Работы остаются чистыми и разборчивыми также после всех лабораторных процедур, включая процедуры обработки и окрашивания. Прекрасный наконечник позволяет писать четко. Чернила быстро высыхают, не оставляя ни капли. Длина маркера составляет 13,7см. Длина стержня 12,8 см. Диаметр у основания 0,7 см. Диаметр колпачка 1,2 см. </t>
  </si>
  <si>
    <t>Пластиковые заливочные формы (одноразовые) Размер 15х15х5, 500 шт/уп. Используются с кассетами и заливочными кольцами для заливки материала гистологической парафиновой средой и создания блоков. Наличие РУ Р</t>
  </si>
  <si>
    <t xml:space="preserve">Пластиковые заливочные формы (одноразовые) Размер 30х24х5,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</si>
  <si>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Сobas</t>
  </si>
  <si>
    <t>кг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</si>
</sst>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9"/>
      <color theme="1"/>
      <name val="Times New Roman"/>
      <family val="1"/>
      <charset val="204"/>
    </font>
    <font>
      <sz val="9"/>
      <name val="Times New Roman"/>
      <family val="1"/>
      <charset val="204"/>
    </font>
    <font>
      <sz val="8"/>
      <name val="Arial"/>
      <family val="2"/>
    </font>
    <font>
      <b/>
      <sz val="9"/>
      <name val="Times New Roman"/>
      <family val="1"/>
      <charset val="204"/>
    </font>
    <font>
      <sz val="11"/>
      <color theme="1"/>
      <name val="Calibri"/>
      <family val="2"/>
      <scheme val="minor"/>
    </font>
    <font>
      <sz val="9"/>
      <color rgb="FFFF0000"/>
      <name val="Times New Roman"/>
      <family val="1"/>
      <charset val="204"/>
    </font>
    <font>
      <b/>
      <sz val="9"/>
      <color rgb="FFFF0000"/>
      <name val="Times New Roman"/>
      <family val="1"/>
      <charset val="204"/>
    </font>
    <font>
      <i/>
      <sz val="9"/>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5" fillId="0" borderId="0"/>
    <xf numFmtId="0" fontId="3" fillId="0" borderId="0"/>
  </cellStyleXfs>
  <cellXfs count="39">
    <xf numFmtId="0" fontId="0" fillId="0" borderId="0" xfId="0"/>
    <xf numFmtId="0" fontId="2" fillId="2" borderId="0" xfId="0" applyFont="1" applyFill="1"/>
    <xf numFmtId="0" fontId="1" fillId="2" borderId="0" xfId="0" applyFont="1" applyFill="1"/>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4" fontId="2"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3" borderId="0" xfId="0" applyFont="1" applyFill="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shrinkToFit="1"/>
    </xf>
    <xf numFmtId="2" fontId="2" fillId="2" borderId="1" xfId="0" applyNumberFormat="1" applyFont="1" applyFill="1" applyBorder="1" applyAlignment="1">
      <alignment horizontal="center" vertical="center"/>
    </xf>
    <xf numFmtId="0" fontId="2" fillId="2" borderId="1" xfId="3"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shrinkToFit="1"/>
    </xf>
    <xf numFmtId="49" fontId="2" fillId="2" borderId="1" xfId="0" applyNumberFormat="1" applyFont="1" applyFill="1" applyBorder="1" applyAlignment="1">
      <alignment horizontal="center" vertical="center" wrapText="1" shrinkToFit="1"/>
    </xf>
    <xf numFmtId="49" fontId="2"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8" fillId="2" borderId="0" xfId="0" applyFont="1" applyFill="1" applyAlignment="1">
      <alignment horizontal="center" vertical="center"/>
    </xf>
    <xf numFmtId="0" fontId="2" fillId="3"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4" fontId="6"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4"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4">
    <cellStyle name="Обычный" xfId="0" builtinId="0"/>
    <cellStyle name="Обычный 3" xfId="2"/>
    <cellStyle name="Обычный_Лист1" xfId="1"/>
    <cellStyle name="Обычный_Лист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topLeftCell="A43" workbookViewId="0">
      <selection activeCell="B43" sqref="B43:B44"/>
    </sheetView>
  </sheetViews>
  <sheetFormatPr defaultColWidth="9.140625" defaultRowHeight="12" x14ac:dyDescent="0.2"/>
  <cols>
    <col min="1" max="1" width="6.140625" style="4" customWidth="1"/>
    <col min="2" max="2" width="28.140625" style="27" customWidth="1"/>
    <col min="3" max="3" width="51.85546875" style="27" customWidth="1"/>
    <col min="4" max="4" width="10.140625" style="4" customWidth="1"/>
    <col min="5" max="5" width="0.140625" style="4" hidden="1" customWidth="1"/>
    <col min="6" max="6" width="12.85546875" style="5" hidden="1" customWidth="1"/>
    <col min="7" max="7" width="11.42578125" style="4" customWidth="1"/>
    <col min="8" max="8" width="16.85546875" style="31" customWidth="1"/>
    <col min="9" max="9" width="17.42578125" style="6" customWidth="1"/>
    <col min="10" max="16384" width="9.140625" style="1"/>
  </cols>
  <sheetData>
    <row r="1" spans="1:9" x14ac:dyDescent="0.2">
      <c r="B1" s="25"/>
      <c r="C1" s="25"/>
    </row>
    <row r="3" spans="1:9" x14ac:dyDescent="0.2">
      <c r="B3" s="26"/>
      <c r="C3" s="26" t="s">
        <v>179</v>
      </c>
      <c r="E3" s="7"/>
      <c r="F3" s="8"/>
      <c r="G3" s="7"/>
      <c r="H3" s="32"/>
    </row>
    <row r="4" spans="1:9" x14ac:dyDescent="0.2">
      <c r="G4" s="28" t="s">
        <v>141</v>
      </c>
    </row>
    <row r="5" spans="1:9" x14ac:dyDescent="0.2">
      <c r="B5" s="26"/>
      <c r="C5" s="26"/>
    </row>
    <row r="6" spans="1:9" ht="2.25" customHeight="1" x14ac:dyDescent="0.2"/>
    <row r="7" spans="1:9" ht="24" customHeight="1" x14ac:dyDescent="0.2">
      <c r="A7" s="3"/>
      <c r="B7" s="9" t="s">
        <v>0</v>
      </c>
      <c r="C7" s="9" t="s">
        <v>66</v>
      </c>
      <c r="D7" s="9" t="s">
        <v>137</v>
      </c>
      <c r="E7" s="3"/>
      <c r="F7" s="10" t="s">
        <v>62</v>
      </c>
      <c r="G7" s="9" t="s">
        <v>138</v>
      </c>
      <c r="H7" s="33" t="s">
        <v>139</v>
      </c>
      <c r="I7" s="12" t="s">
        <v>140</v>
      </c>
    </row>
    <row r="8" spans="1:9" ht="15" customHeight="1" x14ac:dyDescent="0.2">
      <c r="A8" s="35" t="s">
        <v>186</v>
      </c>
      <c r="B8" s="35"/>
      <c r="C8" s="35"/>
      <c r="D8" s="35"/>
      <c r="E8" s="35"/>
      <c r="F8" s="35"/>
      <c r="G8" s="35"/>
      <c r="H8" s="35"/>
      <c r="I8" s="35"/>
    </row>
    <row r="9" spans="1:9" ht="312" x14ac:dyDescent="0.2">
      <c r="A9" s="3">
        <v>1</v>
      </c>
      <c r="B9" s="13" t="s">
        <v>18</v>
      </c>
      <c r="C9" s="13" t="s">
        <v>97</v>
      </c>
      <c r="D9" s="3" t="s">
        <v>2</v>
      </c>
      <c r="E9" s="3">
        <v>5</v>
      </c>
      <c r="F9" s="3"/>
      <c r="G9" s="3">
        <f>E9+F9</f>
        <v>5</v>
      </c>
      <c r="H9" s="11">
        <v>63215</v>
      </c>
      <c r="I9" s="11">
        <f t="shared" ref="I9:I21" si="0">G9*H9</f>
        <v>316075</v>
      </c>
    </row>
    <row r="10" spans="1:9" s="2" customFormat="1" ht="15" customHeight="1" x14ac:dyDescent="0.2">
      <c r="A10" s="34" t="s">
        <v>6</v>
      </c>
      <c r="B10" s="34"/>
      <c r="C10" s="34"/>
      <c r="D10" s="34"/>
      <c r="E10" s="34"/>
      <c r="F10" s="34"/>
      <c r="G10" s="34"/>
      <c r="H10" s="34"/>
      <c r="I10" s="34"/>
    </row>
    <row r="11" spans="1:9" s="2" customFormat="1" ht="228" x14ac:dyDescent="0.2">
      <c r="A11" s="3">
        <v>2</v>
      </c>
      <c r="B11" s="13" t="s">
        <v>7</v>
      </c>
      <c r="C11" s="13" t="s">
        <v>128</v>
      </c>
      <c r="D11" s="3" t="s">
        <v>4</v>
      </c>
      <c r="E11" s="3">
        <v>1</v>
      </c>
      <c r="F11" s="3" t="e">
        <f>D11+E11</f>
        <v>#VALUE!</v>
      </c>
      <c r="G11" s="3">
        <v>6</v>
      </c>
      <c r="H11" s="11">
        <v>15000</v>
      </c>
      <c r="I11" s="11">
        <f t="shared" si="0"/>
        <v>90000</v>
      </c>
    </row>
    <row r="12" spans="1:9" s="2" customFormat="1" ht="228" x14ac:dyDescent="0.2">
      <c r="A12" s="3">
        <v>3</v>
      </c>
      <c r="B12" s="13" t="s">
        <v>8</v>
      </c>
      <c r="C12" s="13" t="s">
        <v>129</v>
      </c>
      <c r="D12" s="3" t="s">
        <v>4</v>
      </c>
      <c r="E12" s="3">
        <v>1</v>
      </c>
      <c r="F12" s="3" t="e">
        <f>D12+E12</f>
        <v>#VALUE!</v>
      </c>
      <c r="G12" s="3">
        <v>6</v>
      </c>
      <c r="H12" s="11">
        <v>15000</v>
      </c>
      <c r="I12" s="11">
        <f t="shared" si="0"/>
        <v>90000</v>
      </c>
    </row>
    <row r="13" spans="1:9" s="2" customFormat="1" ht="120" x14ac:dyDescent="0.2">
      <c r="A13" s="3">
        <v>4</v>
      </c>
      <c r="B13" s="13" t="s">
        <v>9</v>
      </c>
      <c r="C13" s="13" t="s">
        <v>73</v>
      </c>
      <c r="D13" s="3" t="s">
        <v>4</v>
      </c>
      <c r="E13" s="3"/>
      <c r="F13" s="3" t="e">
        <f t="shared" ref="F13:F17" si="1">D13+E13</f>
        <v>#VALUE!</v>
      </c>
      <c r="G13" s="3">
        <v>3</v>
      </c>
      <c r="H13" s="11">
        <v>25000</v>
      </c>
      <c r="I13" s="11">
        <f t="shared" si="0"/>
        <v>75000</v>
      </c>
    </row>
    <row r="14" spans="1:9" s="2" customFormat="1" ht="252" x14ac:dyDescent="0.2">
      <c r="A14" s="3">
        <v>5</v>
      </c>
      <c r="B14" s="13" t="s">
        <v>10</v>
      </c>
      <c r="C14" s="13" t="s">
        <v>130</v>
      </c>
      <c r="D14" s="3" t="s">
        <v>4</v>
      </c>
      <c r="E14" s="3"/>
      <c r="F14" s="3" t="e">
        <f t="shared" si="1"/>
        <v>#VALUE!</v>
      </c>
      <c r="G14" s="3">
        <v>10</v>
      </c>
      <c r="H14" s="11">
        <v>14000</v>
      </c>
      <c r="I14" s="11">
        <f t="shared" si="0"/>
        <v>140000</v>
      </c>
    </row>
    <row r="15" spans="1:9" s="2" customFormat="1" ht="228" x14ac:dyDescent="0.2">
      <c r="A15" s="3">
        <v>6</v>
      </c>
      <c r="B15" s="13" t="s">
        <v>11</v>
      </c>
      <c r="C15" s="13" t="s">
        <v>131</v>
      </c>
      <c r="D15" s="3" t="s">
        <v>4</v>
      </c>
      <c r="E15" s="3">
        <v>2</v>
      </c>
      <c r="F15" s="3" t="e">
        <f t="shared" si="1"/>
        <v>#VALUE!</v>
      </c>
      <c r="G15" s="3">
        <v>7</v>
      </c>
      <c r="H15" s="11">
        <v>27000</v>
      </c>
      <c r="I15" s="11">
        <f t="shared" si="0"/>
        <v>189000</v>
      </c>
    </row>
    <row r="16" spans="1:9" s="2" customFormat="1" ht="72" x14ac:dyDescent="0.2">
      <c r="A16" s="3">
        <v>7</v>
      </c>
      <c r="B16" s="13" t="s">
        <v>24</v>
      </c>
      <c r="C16" s="13" t="s">
        <v>132</v>
      </c>
      <c r="D16" s="3" t="s">
        <v>4</v>
      </c>
      <c r="E16" s="3"/>
      <c r="F16" s="3" t="e">
        <f t="shared" si="1"/>
        <v>#VALUE!</v>
      </c>
      <c r="G16" s="3">
        <v>1</v>
      </c>
      <c r="H16" s="11">
        <v>39000</v>
      </c>
      <c r="I16" s="11">
        <f t="shared" si="0"/>
        <v>39000</v>
      </c>
    </row>
    <row r="17" spans="1:9" s="2" customFormat="1" ht="72" x14ac:dyDescent="0.2">
      <c r="A17" s="3">
        <v>8</v>
      </c>
      <c r="B17" s="13" t="s">
        <v>21</v>
      </c>
      <c r="C17" s="13" t="s">
        <v>133</v>
      </c>
      <c r="D17" s="3" t="s">
        <v>4</v>
      </c>
      <c r="E17" s="3"/>
      <c r="F17" s="3" t="e">
        <f t="shared" si="1"/>
        <v>#VALUE!</v>
      </c>
      <c r="G17" s="3">
        <v>1</v>
      </c>
      <c r="H17" s="11">
        <v>26000</v>
      </c>
      <c r="I17" s="11">
        <f t="shared" si="0"/>
        <v>26000</v>
      </c>
    </row>
    <row r="18" spans="1:9" s="2" customFormat="1" x14ac:dyDescent="0.2">
      <c r="A18" s="3">
        <v>9</v>
      </c>
      <c r="B18" s="13" t="s">
        <v>27</v>
      </c>
      <c r="C18" s="13" t="s">
        <v>27</v>
      </c>
      <c r="D18" s="3" t="s">
        <v>4</v>
      </c>
      <c r="E18" s="3"/>
      <c r="F18" s="3" t="e">
        <f t="shared" ref="F18:F21" si="2">D18+E18</f>
        <v>#VALUE!</v>
      </c>
      <c r="G18" s="3">
        <v>2</v>
      </c>
      <c r="H18" s="11">
        <v>350</v>
      </c>
      <c r="I18" s="11">
        <f t="shared" si="0"/>
        <v>700</v>
      </c>
    </row>
    <row r="19" spans="1:9" s="2" customFormat="1" ht="120" x14ac:dyDescent="0.2">
      <c r="A19" s="3">
        <v>10</v>
      </c>
      <c r="B19" s="13" t="s">
        <v>25</v>
      </c>
      <c r="C19" s="13" t="s">
        <v>136</v>
      </c>
      <c r="D19" s="3" t="s">
        <v>4</v>
      </c>
      <c r="E19" s="3"/>
      <c r="F19" s="3" t="e">
        <f t="shared" si="2"/>
        <v>#VALUE!</v>
      </c>
      <c r="G19" s="3">
        <v>10</v>
      </c>
      <c r="H19" s="11">
        <v>26000</v>
      </c>
      <c r="I19" s="11">
        <f t="shared" si="0"/>
        <v>260000</v>
      </c>
    </row>
    <row r="20" spans="1:9" s="2" customFormat="1" x14ac:dyDescent="0.2">
      <c r="A20" s="3">
        <v>11</v>
      </c>
      <c r="B20" s="13" t="s">
        <v>26</v>
      </c>
      <c r="C20" s="13" t="s">
        <v>26</v>
      </c>
      <c r="D20" s="3" t="s">
        <v>4</v>
      </c>
      <c r="E20" s="3"/>
      <c r="F20" s="3" t="e">
        <f t="shared" si="2"/>
        <v>#VALUE!</v>
      </c>
      <c r="G20" s="3">
        <v>100</v>
      </c>
      <c r="H20" s="11">
        <v>3000</v>
      </c>
      <c r="I20" s="11">
        <f t="shared" si="0"/>
        <v>300000</v>
      </c>
    </row>
    <row r="21" spans="1:9" s="2" customFormat="1" ht="24" x14ac:dyDescent="0.2">
      <c r="A21" s="3">
        <v>12</v>
      </c>
      <c r="B21" s="13" t="s">
        <v>28</v>
      </c>
      <c r="C21" s="13" t="s">
        <v>28</v>
      </c>
      <c r="D21" s="3" t="s">
        <v>4</v>
      </c>
      <c r="E21" s="3"/>
      <c r="F21" s="3" t="e">
        <f t="shared" si="2"/>
        <v>#VALUE!</v>
      </c>
      <c r="G21" s="3">
        <v>15</v>
      </c>
      <c r="H21" s="11">
        <v>5000</v>
      </c>
      <c r="I21" s="11">
        <f t="shared" si="0"/>
        <v>75000</v>
      </c>
    </row>
    <row r="22" spans="1:9" ht="15" customHeight="1" x14ac:dyDescent="0.2">
      <c r="A22" s="34" t="s">
        <v>125</v>
      </c>
      <c r="B22" s="34"/>
      <c r="C22" s="34"/>
      <c r="D22" s="34"/>
      <c r="E22" s="34"/>
      <c r="F22" s="34"/>
      <c r="G22" s="34"/>
      <c r="H22" s="34"/>
      <c r="I22" s="34"/>
    </row>
    <row r="23" spans="1:9" ht="134.25" customHeight="1" x14ac:dyDescent="0.2">
      <c r="A23" s="3">
        <v>13</v>
      </c>
      <c r="B23" s="13" t="s">
        <v>117</v>
      </c>
      <c r="C23" s="13" t="s">
        <v>113</v>
      </c>
      <c r="D23" s="3" t="s">
        <v>3</v>
      </c>
      <c r="E23" s="3"/>
      <c r="F23" s="3"/>
      <c r="G23" s="3">
        <v>2</v>
      </c>
      <c r="H23" s="11">
        <v>73980</v>
      </c>
      <c r="I23" s="11">
        <f t="shared" ref="I23:I28" si="3">G23*H23</f>
        <v>147960</v>
      </c>
    </row>
    <row r="24" spans="1:9" ht="120" x14ac:dyDescent="0.2">
      <c r="A24" s="3">
        <v>14</v>
      </c>
      <c r="B24" s="13" t="s">
        <v>112</v>
      </c>
      <c r="C24" s="13" t="s">
        <v>113</v>
      </c>
      <c r="D24" s="3" t="s">
        <v>3</v>
      </c>
      <c r="E24" s="3"/>
      <c r="F24" s="3"/>
      <c r="G24" s="3">
        <v>2</v>
      </c>
      <c r="H24" s="11">
        <v>116480</v>
      </c>
      <c r="I24" s="11">
        <f t="shared" si="3"/>
        <v>232960</v>
      </c>
    </row>
    <row r="25" spans="1:9" ht="252.75" customHeight="1" x14ac:dyDescent="0.2">
      <c r="A25" s="3">
        <v>15</v>
      </c>
      <c r="B25" s="13" t="s">
        <v>114</v>
      </c>
      <c r="C25" s="13" t="s">
        <v>118</v>
      </c>
      <c r="D25" s="3" t="s">
        <v>3</v>
      </c>
      <c r="E25" s="3"/>
      <c r="F25" s="3"/>
      <c r="G25" s="3">
        <v>2</v>
      </c>
      <c r="H25" s="11">
        <v>276135</v>
      </c>
      <c r="I25" s="11">
        <f t="shared" si="3"/>
        <v>552270</v>
      </c>
    </row>
    <row r="26" spans="1:9" ht="216" x14ac:dyDescent="0.2">
      <c r="A26" s="3">
        <v>16</v>
      </c>
      <c r="B26" s="13" t="s">
        <v>115</v>
      </c>
      <c r="C26" s="13" t="s">
        <v>119</v>
      </c>
      <c r="D26" s="3" t="s">
        <v>3</v>
      </c>
      <c r="E26" s="3"/>
      <c r="F26" s="3"/>
      <c r="G26" s="3">
        <v>2</v>
      </c>
      <c r="H26" s="11">
        <v>456030</v>
      </c>
      <c r="I26" s="11">
        <f t="shared" si="3"/>
        <v>912060</v>
      </c>
    </row>
    <row r="27" spans="1:9" ht="168" x14ac:dyDescent="0.2">
      <c r="A27" s="3">
        <v>17</v>
      </c>
      <c r="B27" s="13" t="s">
        <v>116</v>
      </c>
      <c r="C27" s="13" t="s">
        <v>120</v>
      </c>
      <c r="D27" s="3" t="s">
        <v>3</v>
      </c>
      <c r="E27" s="3"/>
      <c r="F27" s="3"/>
      <c r="G27" s="3">
        <v>1</v>
      </c>
      <c r="H27" s="11">
        <v>317960</v>
      </c>
      <c r="I27" s="11">
        <f t="shared" si="3"/>
        <v>317960</v>
      </c>
    </row>
    <row r="28" spans="1:9" ht="60" x14ac:dyDescent="0.2">
      <c r="A28" s="3">
        <v>18</v>
      </c>
      <c r="B28" s="13" t="s">
        <v>121</v>
      </c>
      <c r="C28" s="13" t="s">
        <v>123</v>
      </c>
      <c r="D28" s="3" t="s">
        <v>3</v>
      </c>
      <c r="E28" s="3"/>
      <c r="F28" s="3"/>
      <c r="G28" s="3">
        <v>5</v>
      </c>
      <c r="H28" s="11">
        <v>52390</v>
      </c>
      <c r="I28" s="11">
        <f t="shared" si="3"/>
        <v>261950</v>
      </c>
    </row>
    <row r="29" spans="1:9" ht="60" x14ac:dyDescent="0.2">
      <c r="A29" s="3">
        <v>19</v>
      </c>
      <c r="B29" s="13" t="s">
        <v>122</v>
      </c>
      <c r="C29" s="13" t="s">
        <v>124</v>
      </c>
      <c r="D29" s="3" t="s">
        <v>3</v>
      </c>
      <c r="E29" s="3"/>
      <c r="F29" s="3"/>
      <c r="G29" s="3">
        <v>1</v>
      </c>
      <c r="H29" s="11">
        <v>32380</v>
      </c>
      <c r="I29" s="11">
        <f t="shared" ref="I29:I67" si="4">G29*H29</f>
        <v>32380</v>
      </c>
    </row>
    <row r="30" spans="1:9" ht="15" customHeight="1" x14ac:dyDescent="0.2">
      <c r="A30" s="34" t="s">
        <v>38</v>
      </c>
      <c r="B30" s="34"/>
      <c r="C30" s="34"/>
      <c r="D30" s="34"/>
      <c r="E30" s="34"/>
      <c r="F30" s="34"/>
      <c r="G30" s="34"/>
      <c r="H30" s="34"/>
      <c r="I30" s="34"/>
    </row>
    <row r="31" spans="1:9" ht="60" x14ac:dyDescent="0.2">
      <c r="A31" s="3">
        <v>20</v>
      </c>
      <c r="B31" s="13" t="s">
        <v>30</v>
      </c>
      <c r="C31" s="14" t="s">
        <v>74</v>
      </c>
      <c r="D31" s="3" t="s">
        <v>37</v>
      </c>
      <c r="E31" s="3">
        <v>2</v>
      </c>
      <c r="F31" s="3"/>
      <c r="G31" s="3">
        <f>E31+F31</f>
        <v>2</v>
      </c>
      <c r="H31" s="15">
        <v>209913</v>
      </c>
      <c r="I31" s="11">
        <f t="shared" si="4"/>
        <v>419826</v>
      </c>
    </row>
    <row r="32" spans="1:9" ht="60" x14ac:dyDescent="0.2">
      <c r="A32" s="16">
        <v>21</v>
      </c>
      <c r="B32" s="13" t="s">
        <v>31</v>
      </c>
      <c r="C32" s="14" t="s">
        <v>75</v>
      </c>
      <c r="D32" s="3" t="s">
        <v>37</v>
      </c>
      <c r="E32" s="3">
        <v>2</v>
      </c>
      <c r="F32" s="3">
        <v>10</v>
      </c>
      <c r="G32" s="3">
        <v>2</v>
      </c>
      <c r="H32" s="15">
        <v>93833</v>
      </c>
      <c r="I32" s="11">
        <f t="shared" si="4"/>
        <v>187666</v>
      </c>
    </row>
    <row r="33" spans="1:9" ht="60" x14ac:dyDescent="0.2">
      <c r="A33" s="16">
        <v>22</v>
      </c>
      <c r="B33" s="13" t="s">
        <v>63</v>
      </c>
      <c r="C33" s="14" t="s">
        <v>76</v>
      </c>
      <c r="D33" s="3" t="s">
        <v>37</v>
      </c>
      <c r="E33" s="3">
        <v>2</v>
      </c>
      <c r="F33" s="3"/>
      <c r="G33" s="3">
        <f>E33+F33</f>
        <v>2</v>
      </c>
      <c r="H33" s="15">
        <v>238324</v>
      </c>
      <c r="I33" s="11">
        <f t="shared" si="4"/>
        <v>476648</v>
      </c>
    </row>
    <row r="34" spans="1:9" ht="72" x14ac:dyDescent="0.2">
      <c r="A34" s="3">
        <v>23</v>
      </c>
      <c r="B34" s="13" t="s">
        <v>32</v>
      </c>
      <c r="C34" s="14" t="s">
        <v>77</v>
      </c>
      <c r="D34" s="3" t="s">
        <v>37</v>
      </c>
      <c r="E34" s="3">
        <v>1</v>
      </c>
      <c r="F34" s="3">
        <v>1</v>
      </c>
      <c r="G34" s="3">
        <f>E34+F34</f>
        <v>2</v>
      </c>
      <c r="H34" s="15">
        <v>284638</v>
      </c>
      <c r="I34" s="11">
        <f t="shared" si="4"/>
        <v>569276</v>
      </c>
    </row>
    <row r="35" spans="1:9" ht="60" x14ac:dyDescent="0.2">
      <c r="A35" s="16">
        <v>24</v>
      </c>
      <c r="B35" s="13" t="s">
        <v>33</v>
      </c>
      <c r="C35" s="14" t="s">
        <v>78</v>
      </c>
      <c r="D35" s="3" t="s">
        <v>37</v>
      </c>
      <c r="E35" s="3">
        <v>6</v>
      </c>
      <c r="F35" s="3"/>
      <c r="G35" s="3">
        <f>E35+F35</f>
        <v>6</v>
      </c>
      <c r="H35" s="15">
        <v>119189</v>
      </c>
      <c r="I35" s="11">
        <f t="shared" si="4"/>
        <v>715134</v>
      </c>
    </row>
    <row r="36" spans="1:9" ht="60" x14ac:dyDescent="0.2">
      <c r="A36" s="16">
        <v>25</v>
      </c>
      <c r="B36" s="13" t="s">
        <v>34</v>
      </c>
      <c r="C36" s="14" t="s">
        <v>79</v>
      </c>
      <c r="D36" s="3" t="s">
        <v>37</v>
      </c>
      <c r="E36" s="3">
        <v>6</v>
      </c>
      <c r="F36" s="3"/>
      <c r="G36" s="3">
        <f>E36+F36</f>
        <v>6</v>
      </c>
      <c r="H36" s="15">
        <v>128285</v>
      </c>
      <c r="I36" s="11">
        <f t="shared" si="4"/>
        <v>769710</v>
      </c>
    </row>
    <row r="37" spans="1:9" ht="60" x14ac:dyDescent="0.2">
      <c r="A37" s="3">
        <v>26</v>
      </c>
      <c r="B37" s="13" t="s">
        <v>35</v>
      </c>
      <c r="C37" s="14" t="s">
        <v>80</v>
      </c>
      <c r="D37" s="3" t="s">
        <v>37</v>
      </c>
      <c r="E37" s="3">
        <v>1</v>
      </c>
      <c r="F37" s="3">
        <v>1</v>
      </c>
      <c r="G37" s="3">
        <f>E37+F37</f>
        <v>2</v>
      </c>
      <c r="H37" s="15">
        <v>177849</v>
      </c>
      <c r="I37" s="11">
        <f t="shared" si="4"/>
        <v>355698</v>
      </c>
    </row>
    <row r="38" spans="1:9" ht="60" x14ac:dyDescent="0.2">
      <c r="A38" s="16">
        <v>27</v>
      </c>
      <c r="B38" s="13" t="s">
        <v>36</v>
      </c>
      <c r="C38" s="14" t="s">
        <v>81</v>
      </c>
      <c r="D38" s="3" t="s">
        <v>37</v>
      </c>
      <c r="E38" s="3">
        <v>6</v>
      </c>
      <c r="F38" s="3">
        <v>6</v>
      </c>
      <c r="G38" s="3">
        <v>5</v>
      </c>
      <c r="H38" s="15">
        <v>878404</v>
      </c>
      <c r="I38" s="11">
        <f t="shared" si="4"/>
        <v>4392020</v>
      </c>
    </row>
    <row r="39" spans="1:9" ht="72" x14ac:dyDescent="0.2">
      <c r="A39" s="16">
        <v>28</v>
      </c>
      <c r="B39" s="13" t="s">
        <v>64</v>
      </c>
      <c r="C39" s="14" t="s">
        <v>82</v>
      </c>
      <c r="D39" s="3" t="s">
        <v>37</v>
      </c>
      <c r="E39" s="3">
        <v>6</v>
      </c>
      <c r="F39" s="3">
        <v>6</v>
      </c>
      <c r="G39" s="3">
        <f>E39+F39</f>
        <v>12</v>
      </c>
      <c r="H39" s="15">
        <v>91386</v>
      </c>
      <c r="I39" s="11">
        <f t="shared" si="4"/>
        <v>1096632</v>
      </c>
    </row>
    <row r="40" spans="1:9" ht="15" customHeight="1" x14ac:dyDescent="0.2">
      <c r="A40" s="34" t="s">
        <v>105</v>
      </c>
      <c r="B40" s="34"/>
      <c r="C40" s="34"/>
      <c r="D40" s="34"/>
      <c r="E40" s="34"/>
      <c r="F40" s="34"/>
      <c r="G40" s="34"/>
      <c r="H40" s="34"/>
      <c r="I40" s="34"/>
    </row>
    <row r="41" spans="1:9" ht="162" customHeight="1" x14ac:dyDescent="0.2">
      <c r="A41" s="16">
        <v>29</v>
      </c>
      <c r="B41" s="16" t="s">
        <v>134</v>
      </c>
      <c r="C41" s="17" t="s">
        <v>180</v>
      </c>
      <c r="D41" s="3" t="s">
        <v>126</v>
      </c>
      <c r="E41" s="18">
        <v>20000</v>
      </c>
      <c r="F41" s="18">
        <f t="shared" ref="F41:F63" si="5">G41*E41</f>
        <v>160000</v>
      </c>
      <c r="G41" s="13">
        <v>8</v>
      </c>
      <c r="H41" s="11">
        <v>20000</v>
      </c>
      <c r="I41" s="11">
        <f t="shared" si="4"/>
        <v>160000</v>
      </c>
    </row>
    <row r="42" spans="1:9" ht="189" customHeight="1" x14ac:dyDescent="0.2">
      <c r="A42" s="16">
        <v>30</v>
      </c>
      <c r="B42" s="19" t="s">
        <v>135</v>
      </c>
      <c r="C42" s="17" t="s">
        <v>98</v>
      </c>
      <c r="D42" s="3" t="s">
        <v>126</v>
      </c>
      <c r="E42" s="3">
        <v>22000</v>
      </c>
      <c r="F42" s="3">
        <f t="shared" si="5"/>
        <v>176000</v>
      </c>
      <c r="G42" s="13">
        <v>8</v>
      </c>
      <c r="H42" s="11">
        <v>22000</v>
      </c>
      <c r="I42" s="11">
        <f t="shared" si="4"/>
        <v>176000</v>
      </c>
    </row>
    <row r="43" spans="1:9" ht="93.75" customHeight="1" x14ac:dyDescent="0.2">
      <c r="A43" s="16">
        <v>31</v>
      </c>
      <c r="B43" s="16" t="s">
        <v>59</v>
      </c>
      <c r="C43" s="17" t="s">
        <v>99</v>
      </c>
      <c r="D43" s="3" t="s">
        <v>187</v>
      </c>
      <c r="E43" s="3">
        <v>4500</v>
      </c>
      <c r="F43" s="3">
        <f t="shared" si="5"/>
        <v>270000</v>
      </c>
      <c r="G43" s="13">
        <v>60</v>
      </c>
      <c r="H43" s="11">
        <v>4500</v>
      </c>
      <c r="I43" s="11">
        <f t="shared" si="4"/>
        <v>270000</v>
      </c>
    </row>
    <row r="44" spans="1:9" ht="113.25" customHeight="1" x14ac:dyDescent="0.2">
      <c r="A44" s="16">
        <v>32</v>
      </c>
      <c r="B44" s="16" t="s">
        <v>39</v>
      </c>
      <c r="C44" s="20" t="s">
        <v>100</v>
      </c>
      <c r="D44" s="3" t="s">
        <v>187</v>
      </c>
      <c r="E44" s="3">
        <v>6000</v>
      </c>
      <c r="F44" s="3">
        <f t="shared" si="5"/>
        <v>300000</v>
      </c>
      <c r="G44" s="3">
        <v>50</v>
      </c>
      <c r="H44" s="11">
        <v>6000</v>
      </c>
      <c r="I44" s="11">
        <f t="shared" si="4"/>
        <v>300000</v>
      </c>
    </row>
    <row r="45" spans="1:9" ht="324" x14ac:dyDescent="0.2">
      <c r="A45" s="16">
        <v>33</v>
      </c>
      <c r="B45" s="16" t="s">
        <v>40</v>
      </c>
      <c r="C45" s="17" t="s">
        <v>101</v>
      </c>
      <c r="D45" s="3" t="s">
        <v>5</v>
      </c>
      <c r="E45" s="3">
        <v>23000</v>
      </c>
      <c r="F45" s="3">
        <f t="shared" si="5"/>
        <v>184000</v>
      </c>
      <c r="G45" s="16">
        <v>8</v>
      </c>
      <c r="H45" s="11">
        <v>23000</v>
      </c>
      <c r="I45" s="11">
        <f t="shared" si="4"/>
        <v>184000</v>
      </c>
    </row>
    <row r="46" spans="1:9" ht="186" customHeight="1" x14ac:dyDescent="0.2">
      <c r="A46" s="16">
        <v>34</v>
      </c>
      <c r="B46" s="16" t="s">
        <v>41</v>
      </c>
      <c r="C46" s="17" t="s">
        <v>102</v>
      </c>
      <c r="D46" s="3" t="s">
        <v>5</v>
      </c>
      <c r="E46" s="3">
        <v>20000</v>
      </c>
      <c r="F46" s="3">
        <f t="shared" si="5"/>
        <v>100000</v>
      </c>
      <c r="G46" s="16">
        <v>5</v>
      </c>
      <c r="H46" s="11">
        <v>20000</v>
      </c>
      <c r="I46" s="11">
        <f t="shared" si="4"/>
        <v>100000</v>
      </c>
    </row>
    <row r="47" spans="1:9" ht="95.25" customHeight="1" x14ac:dyDescent="0.2">
      <c r="A47" s="16">
        <v>35</v>
      </c>
      <c r="B47" s="16" t="s">
        <v>42</v>
      </c>
      <c r="C47" s="17" t="s">
        <v>103</v>
      </c>
      <c r="D47" s="3" t="s">
        <v>5</v>
      </c>
      <c r="E47" s="3">
        <v>22000</v>
      </c>
      <c r="F47" s="3">
        <f t="shared" si="5"/>
        <v>44000</v>
      </c>
      <c r="G47" s="3">
        <v>2</v>
      </c>
      <c r="H47" s="11">
        <v>22000</v>
      </c>
      <c r="I47" s="11">
        <f t="shared" si="4"/>
        <v>44000</v>
      </c>
    </row>
    <row r="48" spans="1:9" ht="192" x14ac:dyDescent="0.2">
      <c r="A48" s="16">
        <v>36</v>
      </c>
      <c r="B48" s="16" t="s">
        <v>60</v>
      </c>
      <c r="C48" s="17" t="s">
        <v>86</v>
      </c>
      <c r="D48" s="3" t="s">
        <v>4</v>
      </c>
      <c r="E48" s="3">
        <v>90000</v>
      </c>
      <c r="F48" s="3">
        <f t="shared" si="5"/>
        <v>90000</v>
      </c>
      <c r="G48" s="13">
        <v>1</v>
      </c>
      <c r="H48" s="11">
        <v>90000</v>
      </c>
      <c r="I48" s="11">
        <f t="shared" si="4"/>
        <v>90000</v>
      </c>
    </row>
    <row r="49" spans="1:9" ht="58.5" customHeight="1" x14ac:dyDescent="0.2">
      <c r="A49" s="16">
        <v>37</v>
      </c>
      <c r="B49" s="19" t="s">
        <v>96</v>
      </c>
      <c r="C49" s="17" t="s">
        <v>87</v>
      </c>
      <c r="D49" s="3" t="s">
        <v>4</v>
      </c>
      <c r="E49" s="3">
        <v>13000</v>
      </c>
      <c r="F49" s="3">
        <f t="shared" si="5"/>
        <v>104000</v>
      </c>
      <c r="G49" s="13">
        <v>8</v>
      </c>
      <c r="H49" s="11">
        <v>13000</v>
      </c>
      <c r="I49" s="11">
        <f t="shared" si="4"/>
        <v>104000</v>
      </c>
    </row>
    <row r="50" spans="1:9" ht="47.25" customHeight="1" x14ac:dyDescent="0.2">
      <c r="A50" s="16">
        <v>38</v>
      </c>
      <c r="B50" s="13" t="s">
        <v>43</v>
      </c>
      <c r="C50" s="17" t="s">
        <v>88</v>
      </c>
      <c r="D50" s="3" t="s">
        <v>5</v>
      </c>
      <c r="E50" s="3">
        <v>63000</v>
      </c>
      <c r="F50" s="3">
        <f t="shared" si="5"/>
        <v>189000</v>
      </c>
      <c r="G50" s="13">
        <v>3</v>
      </c>
      <c r="H50" s="11">
        <v>63000</v>
      </c>
      <c r="I50" s="11">
        <f t="shared" si="4"/>
        <v>189000</v>
      </c>
    </row>
    <row r="51" spans="1:9" ht="39" customHeight="1" x14ac:dyDescent="0.2">
      <c r="A51" s="16">
        <v>39</v>
      </c>
      <c r="B51" s="13" t="s">
        <v>44</v>
      </c>
      <c r="C51" s="17" t="s">
        <v>89</v>
      </c>
      <c r="D51" s="3" t="s">
        <v>5</v>
      </c>
      <c r="E51" s="3">
        <v>25000</v>
      </c>
      <c r="F51" s="3">
        <f t="shared" si="5"/>
        <v>125000</v>
      </c>
      <c r="G51" s="13">
        <v>5</v>
      </c>
      <c r="H51" s="11">
        <v>25000</v>
      </c>
      <c r="I51" s="11">
        <f t="shared" si="4"/>
        <v>125000</v>
      </c>
    </row>
    <row r="52" spans="1:9" ht="72" x14ac:dyDescent="0.2">
      <c r="A52" s="16">
        <v>40</v>
      </c>
      <c r="B52" s="16" t="s">
        <v>45</v>
      </c>
      <c r="C52" s="17" t="s">
        <v>90</v>
      </c>
      <c r="D52" s="3" t="s">
        <v>4</v>
      </c>
      <c r="E52" s="3">
        <v>1200</v>
      </c>
      <c r="F52" s="3">
        <f t="shared" si="5"/>
        <v>60000</v>
      </c>
      <c r="G52" s="13">
        <v>50</v>
      </c>
      <c r="H52" s="11">
        <v>1200</v>
      </c>
      <c r="I52" s="11">
        <f t="shared" si="4"/>
        <v>60000</v>
      </c>
    </row>
    <row r="53" spans="1:9" ht="36" x14ac:dyDescent="0.2">
      <c r="A53" s="16">
        <v>41</v>
      </c>
      <c r="B53" s="16" t="s">
        <v>46</v>
      </c>
      <c r="C53" s="17" t="s">
        <v>91</v>
      </c>
      <c r="D53" s="3" t="s">
        <v>4</v>
      </c>
      <c r="E53" s="3">
        <v>1000</v>
      </c>
      <c r="F53" s="3">
        <f t="shared" si="5"/>
        <v>25000</v>
      </c>
      <c r="G53" s="13">
        <v>25</v>
      </c>
      <c r="H53" s="11">
        <v>1000</v>
      </c>
      <c r="I53" s="11">
        <f t="shared" si="4"/>
        <v>25000</v>
      </c>
    </row>
    <row r="54" spans="1:9" ht="252" x14ac:dyDescent="0.2">
      <c r="A54" s="16">
        <v>42</v>
      </c>
      <c r="B54" s="13" t="s">
        <v>104</v>
      </c>
      <c r="C54" s="17" t="s">
        <v>142</v>
      </c>
      <c r="D54" s="3" t="s">
        <v>4</v>
      </c>
      <c r="E54" s="3">
        <v>92000</v>
      </c>
      <c r="F54" s="3">
        <f t="shared" si="5"/>
        <v>184000</v>
      </c>
      <c r="G54" s="13">
        <v>2</v>
      </c>
      <c r="H54" s="11">
        <v>92000</v>
      </c>
      <c r="I54" s="11">
        <f t="shared" si="4"/>
        <v>184000</v>
      </c>
    </row>
    <row r="55" spans="1:9" ht="180" x14ac:dyDescent="0.2">
      <c r="A55" s="16">
        <v>43</v>
      </c>
      <c r="B55" s="13" t="s">
        <v>47</v>
      </c>
      <c r="C55" s="21" t="s">
        <v>92</v>
      </c>
      <c r="D55" s="3" t="s">
        <v>4</v>
      </c>
      <c r="E55" s="3">
        <v>11000</v>
      </c>
      <c r="F55" s="3">
        <f t="shared" si="5"/>
        <v>22000</v>
      </c>
      <c r="G55" s="22">
        <v>2</v>
      </c>
      <c r="H55" s="11">
        <v>11000</v>
      </c>
      <c r="I55" s="11">
        <f t="shared" si="4"/>
        <v>22000</v>
      </c>
    </row>
    <row r="56" spans="1:9" ht="120" x14ac:dyDescent="0.2">
      <c r="A56" s="16">
        <v>44</v>
      </c>
      <c r="B56" s="22" t="s">
        <v>48</v>
      </c>
      <c r="C56" s="17" t="s">
        <v>93</v>
      </c>
      <c r="D56" s="3" t="s">
        <v>4</v>
      </c>
      <c r="E56" s="3">
        <v>23000</v>
      </c>
      <c r="F56" s="3">
        <f t="shared" si="5"/>
        <v>92000</v>
      </c>
      <c r="G56" s="23">
        <v>4</v>
      </c>
      <c r="H56" s="11">
        <v>23000</v>
      </c>
      <c r="I56" s="11">
        <f t="shared" si="4"/>
        <v>92000</v>
      </c>
    </row>
    <row r="57" spans="1:9" ht="165" customHeight="1" x14ac:dyDescent="0.2">
      <c r="A57" s="16">
        <v>45</v>
      </c>
      <c r="B57" s="24" t="s">
        <v>49</v>
      </c>
      <c r="C57" s="17" t="s">
        <v>183</v>
      </c>
      <c r="D57" s="3" t="s">
        <v>4</v>
      </c>
      <c r="E57" s="3">
        <v>36000</v>
      </c>
      <c r="F57" s="3">
        <f t="shared" si="5"/>
        <v>36000</v>
      </c>
      <c r="G57" s="23">
        <v>1</v>
      </c>
      <c r="H57" s="11">
        <v>36000</v>
      </c>
      <c r="I57" s="11">
        <f t="shared" si="4"/>
        <v>36000</v>
      </c>
    </row>
    <row r="58" spans="1:9" ht="57" customHeight="1" x14ac:dyDescent="0.2">
      <c r="A58" s="16">
        <v>46</v>
      </c>
      <c r="B58" s="13" t="s">
        <v>50</v>
      </c>
      <c r="C58" s="17" t="s">
        <v>182</v>
      </c>
      <c r="D58" s="3" t="s">
        <v>1</v>
      </c>
      <c r="E58" s="3">
        <v>1500</v>
      </c>
      <c r="F58" s="3">
        <f t="shared" si="5"/>
        <v>1500</v>
      </c>
      <c r="G58" s="23">
        <v>1</v>
      </c>
      <c r="H58" s="11">
        <v>1500</v>
      </c>
      <c r="I58" s="11">
        <f t="shared" si="4"/>
        <v>1500</v>
      </c>
    </row>
    <row r="59" spans="1:9" ht="98.25" customHeight="1" x14ac:dyDescent="0.2">
      <c r="A59" s="16">
        <v>47</v>
      </c>
      <c r="B59" s="13" t="s">
        <v>51</v>
      </c>
      <c r="C59" s="17" t="s">
        <v>94</v>
      </c>
      <c r="D59" s="3" t="s">
        <v>4</v>
      </c>
      <c r="E59" s="3">
        <v>35000</v>
      </c>
      <c r="F59" s="3">
        <f t="shared" si="5"/>
        <v>105000</v>
      </c>
      <c r="G59" s="22">
        <v>3</v>
      </c>
      <c r="H59" s="11">
        <v>35000</v>
      </c>
      <c r="I59" s="11">
        <f t="shared" si="4"/>
        <v>105000</v>
      </c>
    </row>
    <row r="60" spans="1:9" ht="71.25" customHeight="1" x14ac:dyDescent="0.2">
      <c r="A60" s="16">
        <v>48</v>
      </c>
      <c r="B60" s="13" t="s">
        <v>56</v>
      </c>
      <c r="C60" s="17" t="s">
        <v>181</v>
      </c>
      <c r="D60" s="3" t="s">
        <v>4</v>
      </c>
      <c r="E60" s="3">
        <v>36000</v>
      </c>
      <c r="F60" s="3">
        <f t="shared" si="5"/>
        <v>36000</v>
      </c>
      <c r="G60" s="22">
        <v>1</v>
      </c>
      <c r="H60" s="11">
        <v>36000</v>
      </c>
      <c r="I60" s="11">
        <f t="shared" si="4"/>
        <v>36000</v>
      </c>
    </row>
    <row r="61" spans="1:9" ht="59.25" customHeight="1" x14ac:dyDescent="0.2">
      <c r="A61" s="16">
        <v>49</v>
      </c>
      <c r="B61" s="13" t="s">
        <v>57</v>
      </c>
      <c r="C61" s="17" t="s">
        <v>184</v>
      </c>
      <c r="D61" s="3" t="s">
        <v>4</v>
      </c>
      <c r="E61" s="3">
        <v>36000</v>
      </c>
      <c r="F61" s="3">
        <f t="shared" si="5"/>
        <v>180000</v>
      </c>
      <c r="G61" s="22">
        <v>5</v>
      </c>
      <c r="H61" s="11">
        <v>36000</v>
      </c>
      <c r="I61" s="11">
        <f t="shared" si="4"/>
        <v>180000</v>
      </c>
    </row>
    <row r="62" spans="1:9" ht="55.5" customHeight="1" x14ac:dyDescent="0.2">
      <c r="A62" s="16">
        <v>50</v>
      </c>
      <c r="B62" s="13" t="s">
        <v>58</v>
      </c>
      <c r="C62" s="17" t="s">
        <v>185</v>
      </c>
      <c r="D62" s="3" t="s">
        <v>4</v>
      </c>
      <c r="E62" s="3">
        <v>36000</v>
      </c>
      <c r="F62" s="3">
        <f t="shared" si="5"/>
        <v>36000</v>
      </c>
      <c r="G62" s="22">
        <v>1</v>
      </c>
      <c r="H62" s="11">
        <v>36000</v>
      </c>
      <c r="I62" s="11">
        <f t="shared" si="4"/>
        <v>36000</v>
      </c>
    </row>
    <row r="63" spans="1:9" ht="51.75" customHeight="1" x14ac:dyDescent="0.2">
      <c r="A63" s="16">
        <v>51</v>
      </c>
      <c r="B63" s="13" t="s">
        <v>61</v>
      </c>
      <c r="C63" s="13" t="s">
        <v>95</v>
      </c>
      <c r="D63" s="3" t="s">
        <v>1</v>
      </c>
      <c r="E63" s="3">
        <v>850000</v>
      </c>
      <c r="F63" s="3">
        <f t="shared" si="5"/>
        <v>850000</v>
      </c>
      <c r="G63" s="22">
        <v>1</v>
      </c>
      <c r="H63" s="11">
        <v>850000</v>
      </c>
      <c r="I63" s="11">
        <f t="shared" si="4"/>
        <v>850000</v>
      </c>
    </row>
    <row r="64" spans="1:9" ht="15" customHeight="1" x14ac:dyDescent="0.2">
      <c r="A64" s="35" t="s">
        <v>127</v>
      </c>
      <c r="B64" s="35"/>
      <c r="C64" s="35"/>
      <c r="D64" s="35"/>
      <c r="E64" s="35"/>
      <c r="F64" s="35"/>
      <c r="G64" s="35"/>
      <c r="H64" s="35"/>
      <c r="I64" s="35"/>
    </row>
    <row r="65" spans="1:9" ht="48" customHeight="1" x14ac:dyDescent="0.2">
      <c r="A65" s="3">
        <v>52</v>
      </c>
      <c r="B65" s="13" t="s">
        <v>52</v>
      </c>
      <c r="C65" s="13" t="s">
        <v>83</v>
      </c>
      <c r="D65" s="13" t="s">
        <v>3</v>
      </c>
      <c r="E65" s="3">
        <v>5</v>
      </c>
      <c r="F65" s="3">
        <v>206644</v>
      </c>
      <c r="G65" s="3">
        <v>5</v>
      </c>
      <c r="H65" s="11">
        <v>206644</v>
      </c>
      <c r="I65" s="11">
        <f t="shared" si="4"/>
        <v>1033220</v>
      </c>
    </row>
    <row r="66" spans="1:9" ht="48" x14ac:dyDescent="0.2">
      <c r="A66" s="3">
        <v>53</v>
      </c>
      <c r="B66" s="13" t="s">
        <v>53</v>
      </c>
      <c r="C66" s="13" t="s">
        <v>84</v>
      </c>
      <c r="D66" s="13" t="s">
        <v>3</v>
      </c>
      <c r="E66" s="3">
        <v>2</v>
      </c>
      <c r="F66" s="3">
        <v>413288</v>
      </c>
      <c r="G66" s="3">
        <v>2</v>
      </c>
      <c r="H66" s="11">
        <v>413288</v>
      </c>
      <c r="I66" s="11">
        <f t="shared" si="4"/>
        <v>826576</v>
      </c>
    </row>
    <row r="67" spans="1:9" ht="48" x14ac:dyDescent="0.2">
      <c r="A67" s="3">
        <v>54</v>
      </c>
      <c r="B67" s="13" t="s">
        <v>54</v>
      </c>
      <c r="C67" s="13" t="s">
        <v>85</v>
      </c>
      <c r="D67" s="13" t="s">
        <v>3</v>
      </c>
      <c r="E67" s="3">
        <v>5</v>
      </c>
      <c r="F67" s="3">
        <v>303078</v>
      </c>
      <c r="G67" s="3">
        <v>5</v>
      </c>
      <c r="H67" s="11">
        <v>303078</v>
      </c>
      <c r="I67" s="11">
        <f t="shared" si="4"/>
        <v>1515390</v>
      </c>
    </row>
    <row r="68" spans="1:9" ht="14.25" customHeight="1" x14ac:dyDescent="0.2">
      <c r="A68" s="34" t="s">
        <v>12</v>
      </c>
      <c r="B68" s="34"/>
      <c r="C68" s="34"/>
      <c r="D68" s="34"/>
      <c r="E68" s="34"/>
      <c r="F68" s="34"/>
      <c r="G68" s="34"/>
      <c r="H68" s="34"/>
      <c r="I68" s="34"/>
    </row>
    <row r="69" spans="1:9" ht="315" customHeight="1" x14ac:dyDescent="0.2">
      <c r="A69" s="3">
        <v>55</v>
      </c>
      <c r="B69" s="13" t="s">
        <v>106</v>
      </c>
      <c r="C69" s="13" t="s">
        <v>107</v>
      </c>
      <c r="D69" s="3" t="s">
        <v>13</v>
      </c>
      <c r="E69" s="3">
        <v>2</v>
      </c>
      <c r="F69" s="3">
        <v>2</v>
      </c>
      <c r="G69" s="3">
        <v>2</v>
      </c>
      <c r="H69" s="11">
        <v>12000</v>
      </c>
      <c r="I69" s="11">
        <f>G69*H69</f>
        <v>24000</v>
      </c>
    </row>
    <row r="70" spans="1:9" ht="409.5" x14ac:dyDescent="0.2">
      <c r="A70" s="3">
        <v>56</v>
      </c>
      <c r="B70" s="13" t="s">
        <v>14</v>
      </c>
      <c r="C70" s="13" t="s">
        <v>108</v>
      </c>
      <c r="D70" s="3" t="s">
        <v>13</v>
      </c>
      <c r="E70" s="3">
        <v>3</v>
      </c>
      <c r="F70" s="3">
        <v>3</v>
      </c>
      <c r="G70" s="3">
        <v>3</v>
      </c>
      <c r="H70" s="11">
        <v>7400</v>
      </c>
      <c r="I70" s="11">
        <f t="shared" ref="I70:I80" si="6">G70*H70</f>
        <v>22200</v>
      </c>
    </row>
    <row r="71" spans="1:9" ht="56.25" customHeight="1" x14ac:dyDescent="0.2">
      <c r="A71" s="3">
        <v>57</v>
      </c>
      <c r="B71" s="13" t="s">
        <v>20</v>
      </c>
      <c r="C71" s="13" t="s">
        <v>109</v>
      </c>
      <c r="D71" s="3" t="s">
        <v>3</v>
      </c>
      <c r="E71" s="3">
        <v>1</v>
      </c>
      <c r="F71" s="3">
        <v>1</v>
      </c>
      <c r="G71" s="3">
        <v>1</v>
      </c>
      <c r="H71" s="11">
        <v>3700</v>
      </c>
      <c r="I71" s="11">
        <f t="shared" si="6"/>
        <v>3700</v>
      </c>
    </row>
    <row r="72" spans="1:9" ht="72" customHeight="1" x14ac:dyDescent="0.2">
      <c r="A72" s="3">
        <v>58</v>
      </c>
      <c r="B72" s="13" t="s">
        <v>15</v>
      </c>
      <c r="C72" s="14" t="s">
        <v>110</v>
      </c>
      <c r="D72" s="3" t="s">
        <v>4</v>
      </c>
      <c r="E72" s="3">
        <f>F72+G72</f>
        <v>6</v>
      </c>
      <c r="F72" s="3">
        <v>3</v>
      </c>
      <c r="G72" s="3">
        <v>3</v>
      </c>
      <c r="H72" s="11">
        <v>30500</v>
      </c>
      <c r="I72" s="11">
        <f t="shared" si="6"/>
        <v>91500</v>
      </c>
    </row>
    <row r="73" spans="1:9" ht="24" x14ac:dyDescent="0.2">
      <c r="A73" s="3">
        <v>59</v>
      </c>
      <c r="B73" s="13" t="s">
        <v>65</v>
      </c>
      <c r="C73" s="14" t="s">
        <v>111</v>
      </c>
      <c r="D73" s="3" t="s">
        <v>55</v>
      </c>
      <c r="E73" s="3"/>
      <c r="F73" s="3">
        <f>G73+E73</f>
        <v>2</v>
      </c>
      <c r="G73" s="3">
        <v>2</v>
      </c>
      <c r="H73" s="11">
        <v>18000</v>
      </c>
      <c r="I73" s="11">
        <f t="shared" si="6"/>
        <v>36000</v>
      </c>
    </row>
    <row r="74" spans="1:9" ht="120" x14ac:dyDescent="0.2">
      <c r="A74" s="3">
        <v>60</v>
      </c>
      <c r="B74" s="13" t="s">
        <v>19</v>
      </c>
      <c r="C74" s="13" t="s">
        <v>67</v>
      </c>
      <c r="D74" s="3" t="s">
        <v>4</v>
      </c>
      <c r="E74" s="3"/>
      <c r="F74" s="3" t="e">
        <f>#REF!+E74</f>
        <v>#REF!</v>
      </c>
      <c r="G74" s="3">
        <v>10</v>
      </c>
      <c r="H74" s="11">
        <v>3150</v>
      </c>
      <c r="I74" s="11">
        <f t="shared" si="6"/>
        <v>31500</v>
      </c>
    </row>
    <row r="75" spans="1:9" ht="60" x14ac:dyDescent="0.2">
      <c r="A75" s="3">
        <v>61</v>
      </c>
      <c r="B75" s="13" t="s">
        <v>143</v>
      </c>
      <c r="C75" s="13" t="s">
        <v>68</v>
      </c>
      <c r="D75" s="3" t="s">
        <v>4</v>
      </c>
      <c r="E75" s="3"/>
      <c r="F75" s="3" t="e">
        <f>#REF!+E75</f>
        <v>#REF!</v>
      </c>
      <c r="G75" s="3">
        <v>10</v>
      </c>
      <c r="H75" s="11">
        <v>5600</v>
      </c>
      <c r="I75" s="11">
        <f t="shared" si="6"/>
        <v>56000</v>
      </c>
    </row>
    <row r="76" spans="1:9" ht="24" x14ac:dyDescent="0.2">
      <c r="A76" s="3">
        <v>62</v>
      </c>
      <c r="B76" s="13" t="s">
        <v>16</v>
      </c>
      <c r="C76" s="13" t="s">
        <v>16</v>
      </c>
      <c r="D76" s="3" t="s">
        <v>1</v>
      </c>
      <c r="E76" s="3"/>
      <c r="F76" s="3" t="e">
        <f>#REF!+E76</f>
        <v>#REF!</v>
      </c>
      <c r="G76" s="3">
        <v>3</v>
      </c>
      <c r="H76" s="11">
        <v>4500</v>
      </c>
      <c r="I76" s="11">
        <f t="shared" si="6"/>
        <v>13500</v>
      </c>
    </row>
    <row r="77" spans="1:9" ht="60" x14ac:dyDescent="0.2">
      <c r="A77" s="3">
        <v>63</v>
      </c>
      <c r="B77" s="13" t="s">
        <v>17</v>
      </c>
      <c r="C77" s="13" t="s">
        <v>69</v>
      </c>
      <c r="D77" s="3" t="s">
        <v>1</v>
      </c>
      <c r="E77" s="3"/>
      <c r="F77" s="3" t="e">
        <f>#REF!+E77</f>
        <v>#REF!</v>
      </c>
      <c r="G77" s="3">
        <v>200</v>
      </c>
      <c r="H77" s="11">
        <v>1400</v>
      </c>
      <c r="I77" s="11">
        <f t="shared" si="6"/>
        <v>280000</v>
      </c>
    </row>
    <row r="78" spans="1:9" ht="60" x14ac:dyDescent="0.2">
      <c r="A78" s="3">
        <v>64</v>
      </c>
      <c r="B78" s="14" t="s">
        <v>23</v>
      </c>
      <c r="C78" s="14" t="s">
        <v>70</v>
      </c>
      <c r="D78" s="3" t="s">
        <v>4</v>
      </c>
      <c r="E78" s="3"/>
      <c r="F78" s="3" t="e">
        <f>#REF!+E78</f>
        <v>#REF!</v>
      </c>
      <c r="G78" s="3">
        <v>100</v>
      </c>
      <c r="H78" s="11">
        <v>229</v>
      </c>
      <c r="I78" s="11">
        <f t="shared" si="6"/>
        <v>22900</v>
      </c>
    </row>
    <row r="79" spans="1:9" ht="36" x14ac:dyDescent="0.2">
      <c r="A79" s="3">
        <v>65</v>
      </c>
      <c r="B79" s="14" t="s">
        <v>29</v>
      </c>
      <c r="C79" s="14" t="s">
        <v>71</v>
      </c>
      <c r="D79" s="3" t="s">
        <v>1</v>
      </c>
      <c r="E79" s="3"/>
      <c r="F79" s="3" t="e">
        <f>#REF!+E79</f>
        <v>#REF!</v>
      </c>
      <c r="G79" s="3">
        <v>35</v>
      </c>
      <c r="H79" s="11">
        <v>35</v>
      </c>
      <c r="I79" s="11">
        <f t="shared" si="6"/>
        <v>1225</v>
      </c>
    </row>
    <row r="80" spans="1:9" ht="48" x14ac:dyDescent="0.2">
      <c r="A80" s="3">
        <v>66</v>
      </c>
      <c r="B80" s="14" t="s">
        <v>22</v>
      </c>
      <c r="C80" s="14" t="s">
        <v>72</v>
      </c>
      <c r="D80" s="3" t="s">
        <v>4</v>
      </c>
      <c r="E80" s="3"/>
      <c r="F80" s="3" t="e">
        <f>#REF!+E80</f>
        <v>#REF!</v>
      </c>
      <c r="G80" s="3">
        <v>10</v>
      </c>
      <c r="H80" s="11">
        <v>650</v>
      </c>
      <c r="I80" s="11">
        <f t="shared" si="6"/>
        <v>6500</v>
      </c>
    </row>
    <row r="81" spans="1:9" x14ac:dyDescent="0.2">
      <c r="A81" s="36" t="s">
        <v>144</v>
      </c>
      <c r="B81" s="37"/>
      <c r="C81" s="37"/>
      <c r="D81" s="37"/>
      <c r="E81" s="37"/>
      <c r="F81" s="37"/>
      <c r="G81" s="37"/>
      <c r="H81" s="37"/>
      <c r="I81" s="38"/>
    </row>
    <row r="82" spans="1:9" ht="192" x14ac:dyDescent="0.2">
      <c r="A82" s="3">
        <v>67</v>
      </c>
      <c r="B82" s="13" t="s">
        <v>145</v>
      </c>
      <c r="C82" s="13" t="s">
        <v>146</v>
      </c>
      <c r="D82" s="3" t="s">
        <v>4</v>
      </c>
      <c r="E82" s="29">
        <v>3</v>
      </c>
      <c r="F82" s="3" t="e">
        <f>D82+E82</f>
        <v>#VALUE!</v>
      </c>
      <c r="G82" s="3">
        <v>10</v>
      </c>
      <c r="H82" s="11">
        <v>97929</v>
      </c>
      <c r="I82" s="11">
        <f t="shared" ref="I82:I97" si="7">G82*H82</f>
        <v>979290</v>
      </c>
    </row>
    <row r="83" spans="1:9" ht="192" x14ac:dyDescent="0.2">
      <c r="A83" s="3">
        <v>68</v>
      </c>
      <c r="B83" s="13" t="s">
        <v>178</v>
      </c>
      <c r="C83" s="13" t="s">
        <v>147</v>
      </c>
      <c r="D83" s="3" t="s">
        <v>4</v>
      </c>
      <c r="E83" s="3">
        <v>2</v>
      </c>
      <c r="F83" s="29">
        <v>2</v>
      </c>
      <c r="G83" s="3">
        <f>E83+F83</f>
        <v>4</v>
      </c>
      <c r="H83" s="11">
        <v>170586</v>
      </c>
      <c r="I83" s="11">
        <f t="shared" si="7"/>
        <v>682344</v>
      </c>
    </row>
    <row r="84" spans="1:9" ht="180" x14ac:dyDescent="0.2">
      <c r="A84" s="3">
        <v>69</v>
      </c>
      <c r="B84" s="13" t="s">
        <v>148</v>
      </c>
      <c r="C84" s="13" t="s">
        <v>149</v>
      </c>
      <c r="D84" s="3" t="s">
        <v>4</v>
      </c>
      <c r="E84" s="3">
        <v>5</v>
      </c>
      <c r="F84" s="29"/>
      <c r="G84" s="3">
        <f>E84+F84</f>
        <v>5</v>
      </c>
      <c r="H84" s="30">
        <v>38500</v>
      </c>
      <c r="I84" s="11">
        <f t="shared" si="7"/>
        <v>192500</v>
      </c>
    </row>
    <row r="85" spans="1:9" ht="180" x14ac:dyDescent="0.2">
      <c r="A85" s="3">
        <v>70</v>
      </c>
      <c r="B85" s="13" t="s">
        <v>150</v>
      </c>
      <c r="C85" s="13" t="s">
        <v>151</v>
      </c>
      <c r="D85" s="3" t="s">
        <v>4</v>
      </c>
      <c r="E85" s="3">
        <v>10</v>
      </c>
      <c r="F85" s="29">
        <v>4</v>
      </c>
      <c r="G85" s="3">
        <f>E85+F85</f>
        <v>14</v>
      </c>
      <c r="H85" s="30">
        <v>117500</v>
      </c>
      <c r="I85" s="11">
        <f t="shared" si="7"/>
        <v>1645000</v>
      </c>
    </row>
    <row r="86" spans="1:9" ht="180" x14ac:dyDescent="0.2">
      <c r="A86" s="3">
        <v>71</v>
      </c>
      <c r="B86" s="13" t="s">
        <v>152</v>
      </c>
      <c r="C86" s="13" t="s">
        <v>153</v>
      </c>
      <c r="D86" s="3" t="s">
        <v>4</v>
      </c>
      <c r="E86" s="3">
        <v>12</v>
      </c>
      <c r="F86" s="29">
        <v>3</v>
      </c>
      <c r="G86" s="3">
        <f>E86+F86</f>
        <v>15</v>
      </c>
      <c r="H86" s="11">
        <v>72657</v>
      </c>
      <c r="I86" s="11">
        <f t="shared" si="7"/>
        <v>1089855</v>
      </c>
    </row>
    <row r="87" spans="1:9" ht="228" x14ac:dyDescent="0.2">
      <c r="A87" s="3">
        <v>72</v>
      </c>
      <c r="B87" s="13" t="s">
        <v>154</v>
      </c>
      <c r="C87" s="13" t="s">
        <v>155</v>
      </c>
      <c r="D87" s="3" t="s">
        <v>4</v>
      </c>
      <c r="E87" s="3">
        <v>2</v>
      </c>
      <c r="F87" s="29">
        <v>1</v>
      </c>
      <c r="G87" s="3">
        <f>E87+F87</f>
        <v>3</v>
      </c>
      <c r="H87" s="11">
        <v>126360</v>
      </c>
      <c r="I87" s="11">
        <f t="shared" si="7"/>
        <v>379080</v>
      </c>
    </row>
    <row r="88" spans="1:9" ht="276" x14ac:dyDescent="0.2">
      <c r="A88" s="3">
        <v>73</v>
      </c>
      <c r="B88" s="13" t="s">
        <v>156</v>
      </c>
      <c r="C88" s="13" t="s">
        <v>157</v>
      </c>
      <c r="D88" s="3" t="s">
        <v>4</v>
      </c>
      <c r="E88" s="3">
        <v>12</v>
      </c>
      <c r="F88" s="29">
        <v>7</v>
      </c>
      <c r="G88" s="3">
        <v>19</v>
      </c>
      <c r="H88" s="11">
        <v>100602</v>
      </c>
      <c r="I88" s="11">
        <f t="shared" si="7"/>
        <v>1911438</v>
      </c>
    </row>
    <row r="89" spans="1:9" ht="252" x14ac:dyDescent="0.2">
      <c r="A89" s="3">
        <v>74</v>
      </c>
      <c r="B89" s="13" t="s">
        <v>158</v>
      </c>
      <c r="C89" s="13" t="s">
        <v>159</v>
      </c>
      <c r="D89" s="3" t="s">
        <v>4</v>
      </c>
      <c r="E89" s="3">
        <v>12</v>
      </c>
      <c r="F89" s="29">
        <v>5</v>
      </c>
      <c r="G89" s="3">
        <v>17</v>
      </c>
      <c r="H89" s="11">
        <v>126360</v>
      </c>
      <c r="I89" s="11">
        <f t="shared" si="7"/>
        <v>2148120</v>
      </c>
    </row>
    <row r="90" spans="1:9" ht="192" x14ac:dyDescent="0.2">
      <c r="A90" s="3">
        <v>75</v>
      </c>
      <c r="B90" s="13" t="s">
        <v>160</v>
      </c>
      <c r="C90" s="13" t="s">
        <v>161</v>
      </c>
      <c r="D90" s="3" t="s">
        <v>4</v>
      </c>
      <c r="E90" s="3">
        <v>3</v>
      </c>
      <c r="F90" s="29"/>
      <c r="G90" s="3">
        <f>E90+F90</f>
        <v>3</v>
      </c>
      <c r="H90" s="11">
        <v>100602</v>
      </c>
      <c r="I90" s="11">
        <f t="shared" si="7"/>
        <v>301806</v>
      </c>
    </row>
    <row r="91" spans="1:9" ht="228" x14ac:dyDescent="0.2">
      <c r="A91" s="3">
        <v>76</v>
      </c>
      <c r="B91" s="13" t="s">
        <v>162</v>
      </c>
      <c r="C91" s="13" t="s">
        <v>163</v>
      </c>
      <c r="D91" s="3" t="s">
        <v>4</v>
      </c>
      <c r="E91" s="3">
        <v>3</v>
      </c>
      <c r="F91" s="29"/>
      <c r="G91" s="3">
        <f>E91+F91</f>
        <v>3</v>
      </c>
      <c r="H91" s="11">
        <v>154445</v>
      </c>
      <c r="I91" s="11">
        <f t="shared" si="7"/>
        <v>463335</v>
      </c>
    </row>
    <row r="92" spans="1:9" ht="216" x14ac:dyDescent="0.2">
      <c r="A92" s="3">
        <v>77</v>
      </c>
      <c r="B92" s="13" t="s">
        <v>164</v>
      </c>
      <c r="C92" s="13" t="s">
        <v>165</v>
      </c>
      <c r="D92" s="3" t="s">
        <v>4</v>
      </c>
      <c r="E92" s="3">
        <v>2</v>
      </c>
      <c r="F92" s="29"/>
      <c r="G92" s="3">
        <f>E92+F92</f>
        <v>2</v>
      </c>
      <c r="H92" s="11">
        <v>104490</v>
      </c>
      <c r="I92" s="11">
        <f t="shared" si="7"/>
        <v>208980</v>
      </c>
    </row>
    <row r="93" spans="1:9" ht="168" x14ac:dyDescent="0.2">
      <c r="A93" s="3">
        <v>78</v>
      </c>
      <c r="B93" s="13" t="s">
        <v>166</v>
      </c>
      <c r="C93" s="13" t="s">
        <v>167</v>
      </c>
      <c r="D93" s="3" t="s">
        <v>4</v>
      </c>
      <c r="E93" s="3">
        <v>85</v>
      </c>
      <c r="F93" s="29"/>
      <c r="G93" s="3">
        <v>85</v>
      </c>
      <c r="H93" s="11">
        <v>51482</v>
      </c>
      <c r="I93" s="11">
        <f t="shared" si="7"/>
        <v>4375970</v>
      </c>
    </row>
    <row r="94" spans="1:9" ht="192" x14ac:dyDescent="0.2">
      <c r="A94" s="3">
        <v>79</v>
      </c>
      <c r="B94" s="13" t="s">
        <v>168</v>
      </c>
      <c r="C94" s="13" t="s">
        <v>169</v>
      </c>
      <c r="D94" s="3" t="s">
        <v>4</v>
      </c>
      <c r="E94" s="3">
        <v>4</v>
      </c>
      <c r="F94" s="29"/>
      <c r="G94" s="3">
        <f>E94+F94</f>
        <v>4</v>
      </c>
      <c r="H94" s="11">
        <v>128706</v>
      </c>
      <c r="I94" s="11">
        <f t="shared" si="7"/>
        <v>514824</v>
      </c>
    </row>
    <row r="95" spans="1:9" ht="84" x14ac:dyDescent="0.2">
      <c r="A95" s="3">
        <v>80</v>
      </c>
      <c r="B95" s="13" t="s">
        <v>170</v>
      </c>
      <c r="C95" s="13" t="s">
        <v>171</v>
      </c>
      <c r="D95" s="3" t="s">
        <v>172</v>
      </c>
      <c r="E95" s="3">
        <v>6</v>
      </c>
      <c r="F95" s="29"/>
      <c r="G95" s="3">
        <f>E95+F95</f>
        <v>6</v>
      </c>
      <c r="H95" s="11">
        <v>41186</v>
      </c>
      <c r="I95" s="11">
        <f t="shared" si="7"/>
        <v>247116</v>
      </c>
    </row>
    <row r="96" spans="1:9" ht="168" x14ac:dyDescent="0.2">
      <c r="A96" s="3">
        <v>81</v>
      </c>
      <c r="B96" s="13" t="s">
        <v>173</v>
      </c>
      <c r="C96" s="13" t="s">
        <v>174</v>
      </c>
      <c r="D96" s="3" t="s">
        <v>4</v>
      </c>
      <c r="E96" s="3">
        <v>5</v>
      </c>
      <c r="F96" s="29">
        <v>6</v>
      </c>
      <c r="G96" s="3">
        <f>E96+F96</f>
        <v>11</v>
      </c>
      <c r="H96" s="30">
        <v>324480</v>
      </c>
      <c r="I96" s="11">
        <f t="shared" si="7"/>
        <v>3569280</v>
      </c>
    </row>
    <row r="97" spans="1:9" ht="168" x14ac:dyDescent="0.2">
      <c r="A97" s="3">
        <v>82</v>
      </c>
      <c r="B97" s="13" t="s">
        <v>175</v>
      </c>
      <c r="C97" s="13" t="s">
        <v>176</v>
      </c>
      <c r="D97" s="3" t="s">
        <v>177</v>
      </c>
      <c r="E97" s="3">
        <v>2</v>
      </c>
      <c r="F97" s="29">
        <v>1</v>
      </c>
      <c r="G97" s="3">
        <f>E97+F97</f>
        <v>3</v>
      </c>
      <c r="H97" s="11">
        <v>29174</v>
      </c>
      <c r="I97" s="11">
        <f t="shared" si="7"/>
        <v>87522</v>
      </c>
    </row>
  </sheetData>
  <autoFilter ref="B1:B80"/>
  <mergeCells count="8">
    <mergeCell ref="A30:I30"/>
    <mergeCell ref="A8:I8"/>
    <mergeCell ref="A10:I10"/>
    <mergeCell ref="A22:I22"/>
    <mergeCell ref="A81:I81"/>
    <mergeCell ref="A40:I40"/>
    <mergeCell ref="A64:I64"/>
    <mergeCell ref="A68:I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реагентов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2023-02-15T03:27:49Z</cp:lastPrinted>
  <dcterms:created xsi:type="dcterms:W3CDTF">2018-09-21T10:48:44Z</dcterms:created>
  <dcterms:modified xsi:type="dcterms:W3CDTF">2023-03-24T08:19:24Z</dcterms:modified>
</cp:coreProperties>
</file>