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8\Exchange\2021!\1729\ЗЦП\ИМН\4. ИМН №1 04.02.2021\"/>
    </mc:Choice>
  </mc:AlternateContent>
  <bookViews>
    <workbookView xWindow="0" yWindow="0" windowWidth="28800" windowHeight="12135"/>
  </bookViews>
  <sheets>
    <sheet name="Лист1" sheetId="1" r:id="rId1"/>
  </sheets>
  <definedNames>
    <definedName name="_xlnm._FilterDatabase" localSheetId="0" hidden="1">Лист1!$A$1:$AL$143</definedName>
    <definedName name="_xlnm.Print_Area" localSheetId="0">Лист1!$A$1:$AL$141</definedName>
  </definedNames>
  <calcPr calcId="152511" refMode="R1C1"/>
</workbook>
</file>

<file path=xl/calcChain.xml><?xml version="1.0" encoding="utf-8"?>
<calcChain xmlns="http://schemas.openxmlformats.org/spreadsheetml/2006/main">
  <c r="G100" i="1" l="1"/>
  <c r="G84" i="1" l="1"/>
  <c r="G142" i="1" l="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99" i="1"/>
  <c r="G98" i="1"/>
  <c r="G97" i="1"/>
  <c r="G96" i="1"/>
  <c r="G95" i="1"/>
  <c r="G94" i="1"/>
  <c r="G93" i="1"/>
  <c r="G92" i="1"/>
  <c r="G91" i="1"/>
  <c r="G90" i="1"/>
  <c r="G89" i="1"/>
  <c r="G88" i="1"/>
  <c r="G87" i="1"/>
  <c r="G86" i="1"/>
  <c r="G85"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143" i="1" l="1"/>
</calcChain>
</file>

<file path=xl/sharedStrings.xml><?xml version="1.0" encoding="utf-8"?>
<sst xmlns="http://schemas.openxmlformats.org/spreadsheetml/2006/main" count="453" uniqueCount="238">
  <si>
    <t>№</t>
  </si>
  <si>
    <t xml:space="preserve">Наименование </t>
  </si>
  <si>
    <t>HMSA 80 (стерилизующий агент) 80 мл</t>
  </si>
  <si>
    <t>фл</t>
  </si>
  <si>
    <t>Биологический индикатор №30</t>
  </si>
  <si>
    <t>уп</t>
  </si>
  <si>
    <t>Химический индикатор №250</t>
  </si>
  <si>
    <t>Пакет для стерилизации 300*70 м</t>
  </si>
  <si>
    <t>рулон</t>
  </si>
  <si>
    <t>Пакет для стерилизации 250*70 м</t>
  </si>
  <si>
    <t>Пакет для стерилизации 150*70 м</t>
  </si>
  <si>
    <t>Бумага для принтера №5</t>
  </si>
  <si>
    <t>шт</t>
  </si>
  <si>
    <t xml:space="preserve">Кассета для STERRAD 100 NX </t>
  </si>
  <si>
    <t>Упаковочные пакеты 350мм  * 70м №2</t>
  </si>
  <si>
    <t>Упаковочные пакеты 250мм  * 70м №4</t>
  </si>
  <si>
    <t>Упаковочные пакеты 150мм  * 70м №4</t>
  </si>
  <si>
    <t>Химическая индикаторная лента №6</t>
  </si>
  <si>
    <t>Материал упаковочный в рулонах для медицинской паровой и газовой стерилизации марки DGM Steriguard-130 рулон плоский 50мм*200м</t>
  </si>
  <si>
    <t>Материал упаковочный в рулонах для медицинской паровой и газовой стерилизации марки DGM Steriguard-130 рулон плоский 100мм*200м</t>
  </si>
  <si>
    <t>Материал упаковочный в рулонах для медицинской паровой и газовой стерилизации марки DGM Steriguard-130 рулон плоский 150мм*200м</t>
  </si>
  <si>
    <t>Материал упаковочный в рулонах для медицинской паровой и газовой стерилизации марки DGM Steriguard-130 рулон плоский 210мм*200м</t>
  </si>
  <si>
    <t>Материал упаковочный в рулонах для медицинской паровой и газовой стерилизации марки DGM Steriguard-130 рулон плоский 215мм*200м</t>
  </si>
  <si>
    <t>Материал упаковочный в рулонах для медицинской паровой и газовой стерилизации марки DGM Steriguard-130 рулон плоский 75мм*25м*100</t>
  </si>
  <si>
    <t>Материал упаковочный в рулонах для медицинской паровой и газовой стерилизации марки DGM Steriguard-130 рулон плоский 210мм*55м*100</t>
  </si>
  <si>
    <t>Рулон индикаторный для контроля медицинской паровой стерилизации марки DGM Steriguard (класс 1)20мм*50м</t>
  </si>
  <si>
    <t>Пакет упаковочный для медицинской пароой и газовой стерилизации марки DGM Steriguard. Пакет плоский 200мм*200мм</t>
  </si>
  <si>
    <t>Пакет  упаковочный  для медицинской паровой и газовой стерилизации марки DGM Steriguard. Пакет плоский 400мм*600мм</t>
  </si>
  <si>
    <t xml:space="preserve">Индикатор химичексий одноразовый для контроля процесса паровой стерилизации марки DGM Steriguard , класс 4, тип Адля использования внутри и снаружи упаковки : 121 град. С- 20 мин, 126 град.. С - 1- мин. 134 град., С 5 мин </t>
  </si>
  <si>
    <t>упаковка</t>
  </si>
  <si>
    <t>Анестезиологическая маска № 3-4</t>
  </si>
  <si>
    <t>шт.</t>
  </si>
  <si>
    <t>Аспирационные и инъекционные фильтр-канюли в мультидоз. фл. стандарт. након. с антибактер. воздуш. фильтр 0,45</t>
  </si>
  <si>
    <t>Абсорбер СО2, контейнер 5 л</t>
  </si>
  <si>
    <t>контейнер</t>
  </si>
  <si>
    <t xml:space="preserve">Бумага на ЭКГ BTL-08 MT </t>
  </si>
  <si>
    <t>Бумага ЭКГ 110Х140Х142</t>
  </si>
  <si>
    <t>Бумага ЭКГ 210 Х295Х 339</t>
  </si>
  <si>
    <t>Бумага ЭКГ 210 Х295 Х 339</t>
  </si>
  <si>
    <t>Бумажный мунштук одноразовый для спироанализатора</t>
  </si>
  <si>
    <t>Вата гигроскопическая</t>
  </si>
  <si>
    <t>Вата кипная</t>
  </si>
  <si>
    <t>кг.</t>
  </si>
  <si>
    <t>Воздуховод</t>
  </si>
  <si>
    <t>Воздуховод Гведела разм.№3 (оранж.)</t>
  </si>
  <si>
    <t xml:space="preserve">Воздушные фильтры для небулайзеров </t>
  </si>
  <si>
    <t xml:space="preserve">Воздушные фильтры для небулайзеров компрессорных OMRON Comn Air 3 </t>
  </si>
  <si>
    <t>Воздуховод Гведела разм.№4 (красн.)100 мм</t>
  </si>
  <si>
    <t>Гигрометр Вит 2</t>
  </si>
  <si>
    <t>Емкость с крышкой, ручкой 3 л для сбора острого инструментария с контрольным клапаном. Класс Б</t>
  </si>
  <si>
    <t>КБУ пластик 3 литра для острого инструментария. Желтого цвета.</t>
  </si>
  <si>
    <t>Жгут резиновый для в/в манипуляции (весовой)</t>
  </si>
  <si>
    <t>Жгут резиновый для в/в манипуляции</t>
  </si>
  <si>
    <t>Жгут резиновый для в/в манипуляции (готовый)</t>
  </si>
  <si>
    <t xml:space="preserve">Игла с катетером двухсторонняя, с Люер - адаптером  </t>
  </si>
  <si>
    <t>игла одноразовая стерильная размер 22, тип полубабочка №50</t>
  </si>
  <si>
    <t>Канюля в/в с катетером и клапоном для инъекций 18G</t>
  </si>
  <si>
    <t>Канюля в/в с катетером и клапоном для инъекций 16G</t>
  </si>
  <si>
    <t>Канюля в/в с катетером и клапоном для инъекций 20G</t>
  </si>
  <si>
    <t>Канюля в/в с катетером и клапоном для инъекций 22G</t>
  </si>
  <si>
    <t xml:space="preserve">Клеенка покладная </t>
  </si>
  <si>
    <t>м</t>
  </si>
  <si>
    <t>Кружка Эсмарха</t>
  </si>
  <si>
    <t xml:space="preserve">одноразовая </t>
  </si>
  <si>
    <t>Комплект датчика для измерения инвазивного АД  артериального и венозного</t>
  </si>
  <si>
    <t>Комплект двухпросветного катетера для диализа TD1115</t>
  </si>
  <si>
    <t>уп.</t>
  </si>
  <si>
    <t>Контейнер для сбора кала</t>
  </si>
  <si>
    <t>100 мл</t>
  </si>
  <si>
    <t xml:space="preserve">Контур дыхательный гладкоствольный 1,6 м с дополнительным шлангом 0,8м </t>
  </si>
  <si>
    <t xml:space="preserve">Коробка для сбора, хранения и безопасной утилизации медицинских отходов. класс «Б». 
В комплекте с двумя желтыми пакетами 700*800см 
</t>
  </si>
  <si>
    <t xml:space="preserve">Изготовлено из трехслойного картона, толщиной не менее 30 микрон с двойной пленкой. 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Общая прочность;
Устойчивость к прокалыванию иглами;
Устойчивость к поглощению воды; 
</t>
  </si>
  <si>
    <t>20 литров</t>
  </si>
  <si>
    <t>Ланцеты №200</t>
  </si>
  <si>
    <t>Ланцеты Акку чек №200</t>
  </si>
  <si>
    <t>Лейкопластырь 2 х 5</t>
  </si>
  <si>
    <t xml:space="preserve">Лейкопластырь 2 х 5 на тканевой </t>
  </si>
  <si>
    <t xml:space="preserve">Лейкопластырь 2 х 5 бумажный </t>
  </si>
  <si>
    <t>Марля медицинская</t>
  </si>
  <si>
    <t>медицинская</t>
  </si>
  <si>
    <t>м.</t>
  </si>
  <si>
    <t>Микропробирка 2,0 мл типа Eppendorf</t>
  </si>
  <si>
    <t>Мочевой катетер Фолея 2-х ходовой 16</t>
  </si>
  <si>
    <t xml:space="preserve">мешок Амбу ( взрослый) </t>
  </si>
  <si>
    <t>Мочевой катетер Фолея 2-х ходовой 18</t>
  </si>
  <si>
    <t>Мультилак раствор для гемофильтрации</t>
  </si>
  <si>
    <t>фл.</t>
  </si>
  <si>
    <t>Ножницы мед.хирургические</t>
  </si>
  <si>
    <t>Ножницы медицинские средние</t>
  </si>
  <si>
    <t>Одноразовая маска с экраном на резинках</t>
  </si>
  <si>
    <t xml:space="preserve">Одноразовые памперсы для взрослых </t>
  </si>
  <si>
    <t>Одноразовые электроды с жидким гелем для ЭКГи Холтеровскому монитору диаметр 45 мм Шиллер</t>
  </si>
  <si>
    <t>Одноразовый скальпель №11 остроконечный</t>
  </si>
  <si>
    <t>Одноразовый скальпель №21 остроконечный</t>
  </si>
  <si>
    <t>Одноразовый скальпель №22 остроконечный</t>
  </si>
  <si>
    <t>Одноразовый скальпель №22остроконечный</t>
  </si>
  <si>
    <t>Оригинальный удлинитель Перфузор (150 см)</t>
  </si>
  <si>
    <t>Пинцет анатомический</t>
  </si>
  <si>
    <t xml:space="preserve">Повязка для ран  </t>
  </si>
  <si>
    <t xml:space="preserve">Пузырь для льда </t>
  </si>
  <si>
    <t>пузырь для льда</t>
  </si>
  <si>
    <t>Санатор для трахеи и ротовой полости, раз 16</t>
  </si>
  <si>
    <t>Санатор для трахеи и ротовой полости, раз 18</t>
  </si>
  <si>
    <t>Система для инфузионных р-ров</t>
  </si>
  <si>
    <t>Система для инфузий</t>
  </si>
  <si>
    <t>Система для инфузомата AITECS</t>
  </si>
  <si>
    <t>Система для крови</t>
  </si>
  <si>
    <t>Система п/к</t>
  </si>
  <si>
    <t xml:space="preserve">Стаканчик для небулайзера </t>
  </si>
  <si>
    <t xml:space="preserve">компрессорных OMRON Comn  AIR NE-C28 </t>
  </si>
  <si>
    <t>Судно пластиковое с ручкой</t>
  </si>
  <si>
    <t>Таблетница</t>
  </si>
  <si>
    <t>Термометр комнатный</t>
  </si>
  <si>
    <t>Термометр для холодильника</t>
  </si>
  <si>
    <t>Термометры электронные для пациента</t>
  </si>
  <si>
    <t>Тест-полоски  Акку Чек №50</t>
  </si>
  <si>
    <t>Тонометр для измерения АД</t>
  </si>
  <si>
    <t>Трахеостомическая трубка №8,0</t>
  </si>
  <si>
    <t>Трахеостомическая трубка №8,5</t>
  </si>
  <si>
    <t>Трахеостомическая трубка №9,0</t>
  </si>
  <si>
    <t>Трахеостомическая трубка №9,5</t>
  </si>
  <si>
    <t>Трехходовой краник</t>
  </si>
  <si>
    <t>Трубка эндотрахеальная  №7,0</t>
  </si>
  <si>
    <t>Трубка эндотрахеальная  №7,5</t>
  </si>
  <si>
    <t>Трубка эндотрахеальная  №8,0</t>
  </si>
  <si>
    <t>Трубка эндотрахеальная  №8,5</t>
  </si>
  <si>
    <t>Утка пластиковая</t>
  </si>
  <si>
    <t xml:space="preserve">Фильтр антибактериальный большой 0,2 мкм </t>
  </si>
  <si>
    <t xml:space="preserve">Фильтр антибактериальный маленький 0,1мкм </t>
  </si>
  <si>
    <t>Фильтр антибактериальный с портом для аппарата ИВЛ (одноразовый)</t>
  </si>
  <si>
    <t>Шприц "ЖАНЕ" (полимерный) для промывания полостей 150,0 мл</t>
  </si>
  <si>
    <t>Шприц 1,0 инсулиновые</t>
  </si>
  <si>
    <t>Шприц 10 мл</t>
  </si>
  <si>
    <t>Шприц 20 мл</t>
  </si>
  <si>
    <t>Шприц 5 мл</t>
  </si>
  <si>
    <t>ЭКГ  бумага  на аппарат 6-канальный SСHILLER  АТ-2    210х280х215 цвет красный</t>
  </si>
  <si>
    <t xml:space="preserve">ЭКГ бумага для дефибрилятора FILLIPS 50х20 </t>
  </si>
  <si>
    <t>Экспресс -тест для ВИЧ-инфекции. Тест - система для подтверждения наличия антител к ВИЧ-1 и ВИЧ-2</t>
  </si>
  <si>
    <t>Языкодержатель</t>
  </si>
  <si>
    <t>Канюли назальные кислородные с трубкой</t>
  </si>
  <si>
    <t>Для монитора  манжеты для взрослых многоразовый (для полных)</t>
  </si>
  <si>
    <t>Игла однораз.для введения инсулина 0,27мм-8мм</t>
  </si>
  <si>
    <t>Лоток с крышкой почкообразный</t>
  </si>
  <si>
    <t>Манжета для системы монитронинга кровяного давления BTL - ABPM Holter размеры  менее 24см</t>
  </si>
  <si>
    <t xml:space="preserve">Манжета для системы монитронинга кровяного давления BTL - ABPM Holter </t>
  </si>
  <si>
    <t>Манжета для системы монитронинга кровяного давления BTL - ABPM Holter размеры 24-31см</t>
  </si>
  <si>
    <t>Микропробирки Eppendorf  для ПЦР 1,5 мл (Германия) №500</t>
  </si>
  <si>
    <t>Наконечники для дозатора 50-200 мкл.</t>
  </si>
  <si>
    <t>Наконечники для дозатора100-1000 мкл.</t>
  </si>
  <si>
    <t>Наконечники для дозатора2-200 мкл.</t>
  </si>
  <si>
    <t>Пленка dry medical film Agfa</t>
  </si>
  <si>
    <t xml:space="preserve"> dry medical film Agfa 35*43, 14*17 №100</t>
  </si>
  <si>
    <t>Пластиковые емкости КБСУ 10 литров</t>
  </si>
  <si>
    <t>Емкость- контейнер для сбора -хранения биологичесих жидких отходов с крышкой</t>
  </si>
  <si>
    <t>Пластиковые емкости КБСУ 20 литров</t>
  </si>
  <si>
    <t>Пластиковые емкости КБСУ 3  литра</t>
  </si>
  <si>
    <t>Роторасширитель</t>
  </si>
  <si>
    <t>Трубка для насоса с 3-мя иглами   Ulrich medical XD 2020</t>
  </si>
  <si>
    <t>Трубка пациента Ulrich medical 250 см XD 2040</t>
  </si>
  <si>
    <t>ЭКГ- лента для дефибриллятора "NIHON KOHDEN" FQS 50-3-100</t>
  </si>
  <si>
    <t>Электроды фланелевые с токопроводящей графитизированной тканью (100х1)</t>
  </si>
  <si>
    <t>Электроды фланелевые с токопроводящей графитизированной тканью (150х2)</t>
  </si>
  <si>
    <t>Электроды фланелевые с токопроводящей графитизированной тканью (120х1)</t>
  </si>
  <si>
    <t>Электроды токопроводящие для аппарата электротерапии Firing 120мм х 60</t>
  </si>
  <si>
    <t>Электроды токопроводящие для аппарата электротерапии Firing 60мм х 60</t>
  </si>
  <si>
    <t>общ сумма</t>
  </si>
  <si>
    <t>ИТОГО;</t>
  </si>
  <si>
    <t xml:space="preserve">Канюля назальная кислородная со мягким наконечником
Размер L
Длина изделия не более 2700 мм
Длина кислородной трубки 2130 мм ± 50 мм.
Материал изготовления всех трубок: ПВХ
Применяется для кратковременной или длительной оксигенотерапии через нос пациента
Изделие с прозрачной кислородной трубкой внутреннего диаметра 3,2 ± 0,2 мм, наружного диаметра 5,0±0,2 мм, со стандартным female-коннектором с углом расширения/сужения конуса 50о длиной 38 ± 0,5 мм, подходящим к большинству кислородных источников. Трубка кислородная имеет звездообразный просвет, структура которого позволяет сохранять функциональность изделия даже при сильном перегибе или зажиме, соединена трехканальным коннектором с трубкой для приема кислорода пациентом. Трубка для приема кислорода пациентом фиксируется при помощи регулятора длины петли.
Кислород в носовую полость подается через назальный кончик и расположенные в нем мягкие атравматичные носовые зубцы с внутренним диаметром 3,5 ± 0,2 мм, наружным диаметром 5,0 ± 0,2 мм, расположенные на расстоянии 15 ± 0.5 мм. Прочность соединения компонентов изделия – выдерживают приложенное усилие 10 Н в течение 15 секунд.
Изделие одноразовое, упаковано в индивидуальную стерильную упаковку (стерилизация оксидом этилена). Срок сохранения стерильности – 5 лет с момента изготовления. </t>
  </si>
  <si>
    <t>Носовая кислородная магистраль взрослая</t>
  </si>
  <si>
    <r>
      <t xml:space="preserve">   Одноразовое использование.
Инструкция:
Температура: +5℃ до +40℃
Температура:(хранения и перевозки): 0℃ до +40℃
Давление (хранения и перевозки): 86kPa～106kPa
Биосовместимость: Все материалы безвредны для кожи пациента и были протестированы ISO 10993-,ISO 10993-10.
</t>
    </r>
    <r>
      <rPr>
        <b/>
        <sz val="10"/>
        <rFont val="Times New Roman"/>
        <family val="1"/>
        <charset val="204"/>
      </rPr>
      <t>Компактные размеры.</t>
    </r>
    <r>
      <rPr>
        <sz val="10"/>
        <rFont val="Times New Roman"/>
        <family val="1"/>
        <charset val="204"/>
      </rPr>
      <t xml:space="preserve">
Не раздражает кожу.
Гибкий рельеф для прочности.
СПЕЦИФИКАЦИИ:
Количество каналов   - 1 
Диапазон рабочего давления -50 to +300 mmHg
Диапазон температуры  10 to 40℃
Температуры хранения -25°to +70℃ 
Чувствительность 5.0μV/V/ммРтСт±1%                                         
Нелинейность и гистерезис  ±1.5% от значения / ±1ммРтСт
Напряжение сопротивления  350 Ом±10% 
Значение сопротивления 300±5%Ohm
Нулевое отклонение≤±20ммРтСт
Нулевая тепловая погрешность    ≤±0.3ммРтСт/℃ 
Погрешность вывода   ±1ммРтСт за 8 часов после 20 секундного разогрева
Погрешность термо-чувствительности  0.1%/℃ 
Обычная частота 40Гц /стандартный комплект; ＞200Гц /только датчик
Признаки дефибриллятора выдерживает 5 кратный расход 360 джойлей в пределах 5 минут доставленных в 50 Ом нагрузки Ток утечки＜2μamps at 120V RMS 60Hz
Избыточность давления  от-400 до +6000 МгЦ
Ударопрочность Может выдержать 3 падения с высоты 1 метра Чувствительность к свету＜1mmHg  
Срок службы 168 часов
</t>
    </r>
  </si>
  <si>
    <t xml:space="preserve">Повязка размер 9*25 самоклеющуюся повязка,  покрытыю мягким силиконовым покрытыем </t>
  </si>
  <si>
    <t>Небулайзер</t>
  </si>
  <si>
    <t>Масса: ≥1,7 кг (только компрессор)
Габаритные размеры: 170 (Ш) × 103 (В) ×182 (Г) мм (только компрессор)
Классификация:
Класс ll (защита от поражения электрическим током),
тип BF (рабочая часть аппарата; маска, загубник, насадка для носа)
IP21 (степень защиты, обеспечиваемая оболочкой)
Размер частиц (MMAD): 3 мкм
Соответствующий объем лекарственного средства: мин. 2 мл – макс. 7 мл
Уровень шума: Менее 60 дБ
Производительность (выход аэрозоля): 0,5 мл/мин. (по потере веса)
Подача аэрозоля: 0,4 мл (2 мл, 1% NaF)
Скорость подачи аэрозоля: 0,09 мл/мин. (2 мл, 1% NaF)</t>
  </si>
  <si>
    <t>Цена за ед.</t>
  </si>
  <si>
    <t>Рулон индикаторный для контроля медицинской паровой стерилизации марки DGM Steriguard (класс 1) 20мм*50м</t>
  </si>
  <si>
    <t>Артериальный катетор № 20 G</t>
  </si>
  <si>
    <t>контейнер 5 л</t>
  </si>
  <si>
    <t>Катетер центральный венозный  полиуретановый рентгеноконтрастный с инъекционными колпачками, размером: 7Fr; длиной: 20см; в комплекте с принадлежностями для установки</t>
  </si>
  <si>
    <t>Катетер центральный венозный полиуретановый рентгеноконтрастный с инъекционными колпачками, размером: 8.5 Fr; длиной: 15 см; в комплекте с принадлежностями для установки</t>
  </si>
  <si>
    <t>Катетер (2-просветный)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
Несовместимые препараты могут вводиться одновременно через отдельные просветы. Размещается в яремную или подключичную вену.
Скорость потока: проксимальная - 25-40 мл/мин, дистальная - 55-100 мл/мин.
Проводник (прямой; J-образный):
0.032” x 60см. 
Интродьюсерная игла: 14/18G; 67 мм.</t>
  </si>
  <si>
    <t>Инфузионные канюли с инъекционным клапаном для периферического внутривенного доступа 16G, с инъекционным портом и фиксирующими крылышками, на стилете, длина не менее 45,0 мм. Ультратонкая силиконизированная игла 1.8 мм. из нержавеющей стали с конической формой острия. Скорость потока 200 мл/мин. Изделие изготовлено из биологически совместимого и устойчивого на излом политетрафторэтилена (PTFE)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t>
  </si>
  <si>
    <t xml:space="preserve">Инфузионные канюли с инъекционным клапаном для периферического внутривенного доступа 18G, с инъекционным портом и фиксирующими крылышками, на стилете, длина не менее 45,0 мм. Ультратонкая силиконизированная игла 1.3 мм. из нержавеющей стали с конической формой острия. Скорость потока 85 мл/мин. Изделие изготовлено из биологически совместимого и устойчивого на излом политетрафторэтилена (PTFE)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 </t>
  </si>
  <si>
    <t xml:space="preserve">Инфузионные канюли с инъекционным клапаном для периферического внутривенного доступа 20G, с инъекционным портом и фиксирующими крылышками, на стилете, длина не менее 33,0 мм. Ультратонкая силиконизированная игла 1.1 мм. из нержавеющей стали с конической формой острия. Скорость потока 55 мл/мин. Изделие изготовлено из биологически совместимого и устойчивого на излом политетрафторэтилена (PTFE)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этилена.Рекомендованное максимальное время использования: 96 часов. Применяется для внутривенных вливаний лекарственных средств, инфузий, растворов. </t>
  </si>
  <si>
    <t>Инфузионные канюли с инъекционным клапаном для периферического внутривенного доступа 22G, с инъекционным портом и фиксирующими крылышками, на стилете, длина не менее 25,0 мм. Ультратонкая силиконизированная игла 0.9 мм. из нержавеющей стали с конической формой острия. Скорость потока 33 мл/мин. Изделие изготовлено из биологически совместимого и устойчивого на излом политетрафторэтилена (PTFE)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t>
  </si>
  <si>
    <t>Катетер (4-просветный)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
Несовместимые препараты могут вводиться одновременно через отдельные просветы. Размещается в яремную или подключичную вену.
Скорость потока:
Дистальная - 59-120 мл/мин. Медиальная*1 - 20-104 мл/мин. Медиальная*2 - 20-59  мл/мин.
Проксимальная 34-105  мл/мин.
Проводник (прямой; J-образный):
0.032” x 60см. 
Интродьюсерная игла: 18G; 67 мм.</t>
  </si>
  <si>
    <t>Тех спецификация</t>
  </si>
  <si>
    <t xml:space="preserve">Кол-во на </t>
  </si>
  <si>
    <t>Ед.изм</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</si>
  <si>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350ммx70м.  №2</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</si>
  <si>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250ммх70м №4</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</si>
  <si>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 Срок сохранения стерильности инструментов, упакованных в рулоны Tyvek®, при условии сохранения их целостности, составляет 12 месяцев. Размер 150ммх70м №4</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</si>
  <si>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 Уп.№6</t>
  </si>
  <si>
    <t>Биологические индикаторы из «Медицинская стерилизационная система «Система STERRAD 100NX» в комплекте»</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</si>
  <si>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 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 1*30</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</si>
  <si>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№2</t>
  </si>
  <si>
    <t>Биологический индикатор №30 HMTS-SES</t>
  </si>
  <si>
    <t>HMSA 80 (стерилизующий агент) 80 мл HMTS-SES</t>
  </si>
  <si>
    <t>Химический индикатор №250 HMTS-SES</t>
  </si>
  <si>
    <t>Индикатор химичексий одноразовый для контроля процесса паровой стерилизации марки DGM Steriguard</t>
  </si>
  <si>
    <t>Контур дыхательный анестезиологический гладкоствольный антимикробная с цветоиндикацией мешком 2л : У-адаптер – ПП; Тест-крышка – ПЭ; Заглушка – ПП; Прямой адаптер – ПВХ; Трубка – ПП; влагосборник – АБС, ПЭ, SEBS, сталь, Лимб -ПП. Вид трубки гладкоствольный  , Выходы на аппарат 22F с эластичными адаптерами. У-адаптер выходы со стороны пациента 15F/22M, с двумя портами 7,6мм Контур снабжен двумя самогерметизирующимися влагосборниками 60мл. При снятии колбы влагосборника внутренний клапан автоматически закрывается, обеспечивая герметичность дыхательному контуру. Прямой адаптер с выходами 22М-22М/15F-2шт.  Длина контура 1,6м Г +Клипса-фиксатор контура 3шт.</t>
  </si>
  <si>
    <t>Корпус – ПП; Заглушка – ПЭ; Тепловлагооб-менный элемент – поролон (пенополиуретан); Электростатическая мембрана фильтра: нетканное полотно из смеси акриловых и полипропиленовых волокон (AS300).Тепловлагообменный элемент: поролон (ErsT1), краситель blue (1019-b).
Эффективность фильтрации не менее 99,99%
(В соответствии с сертификатом GVS степень фильтрации не менее 99,999%).Время эффективной фильтрации не более 24ч.Выходы 22М/15F со стороны пациента 22F/15М со стороны аппарата.
Порт Luer-lockПадение давления при расходе воздушного потока 30л/мин – 0,9+0,3 (см/H2O)
Увлажнение – 32+3 мг Н2О/л  Корпус – ПП; Электростатическая мембрана – акриловых и полипропиленовых волокон (AS300) ; Заглушка – ПЭ. .Эффективность фильтрации не менее 99,99%
(В соответствии с сертификатом GVS степень фильтрации не менее 99,999%).Время эффективной фильтрации не более 24ч.
Выходы 22М/15F со стороны пациента 22F/15М со стороны аппарата.
Порт Luer-lock</t>
  </si>
  <si>
    <t>Шшприцы обьем 50 мл аспирационной иглой</t>
  </si>
  <si>
    <t xml:space="preserve">Техническое задание на шприц трехкомпонентный объёмом  50 мл , производство одноразовый , стерильный , с приложенной иглой 0,8х40мм, с соединением Luer-Lock/ (Люэр-Локк).
Шприц  50,0 мл одноразовый  инъекционный трехкомпонентный с резиновой уплотнительной манжетой на поршне. 
Игла 0,8х40мм (21Gх1 ½"), из нержавеющей стали , заточка иглы трехгранная копьевидная, с силиконовым покрытием, в прозрачном защитном колпачке,  игла приложена к шприцу. Соединение шприца с иглой  типа LUER-Lock (Люэр-Локк). 
Цилиндр: концентрическое расположение конуса цилиндра, материал цилиндра  и поршня  :цилиндр - медицинский полипропилен (PP), поршень - медицинский полиэтилен (PE). Цвет поршня белый. Цилиндр имеет внутри стопорное кольцо, упоры для пальцев  на цилиндре и поршне имеют текстурированную (ребристую) поверхность
 Цилиндр полностью прозрачен , чем  обеспечивает максимальный контроль состояния вводимого раствора, в том числе  наличия пузырьков воздуха и дозы вводимого препарата. 
Шкала имеет расширенную градуировку до 60 мл для введения при необходимости дозы больше номинального объема шприца. 
Поршень - цвет белый, имеет 4 ребра жесткости, имеет 4 треугольные насечки ( по одной на каждом ребре жесткости) на расстоянии 17 мм от  основания поршня,  для его разрушения по окончании инъекции с целью исключения повторного использования. Упаковка блистерная, стерилизация оксидом этилена. </t>
  </si>
  <si>
    <t>Щетка для очистки каналов эндоскопов, рабочая длина 2200 м, диаметр канала 2,8-5,0 мм</t>
  </si>
  <si>
    <t>Удлинитель стерильный высокого давления изготовленны из поливинилхлорида и имеют штыревой и гнездовой луерныйсоединиттели, а также защитные приспособление в виде протектора. Выдерживают давление до 55. бар, инфузионная толщина стенки удлинителей составляет 0,75+0,05 мм, удлинитель имеют длину 150 см.
Гибкие, прозрачные удлинительные трубки позволяют проводить инфузионную терапию, контролировать качество и состояние вводимого раствора, придавать необходимо форму инфузионной линии, обеспечивает удаленный доступ к катетеру, способствуют проведению всех необходимых манипуляций на удалении от места катетеризации сосуда, снижает риск инфицирования и механического раздражения сосуда.
Соединения Луер- Лок (male, Female ) адаптированы к инъекционным иглам, периферическим и центральным венозным катетером. Данный тип соединения обеспечивает герметичное, безопасное и надежное соединение элементом инфузионной линии, предотвращает опасность утечки инфузионного раствора и его внешней контаминации.
Размер: 150 смХарактеристики 
Качество: СЕ
Материал: Поливинилхлорид
Упаковка: Индивидуальная стерильная</t>
  </si>
  <si>
    <t>Приложение №1 ИМН</t>
  </si>
  <si>
    <t>Clever</t>
  </si>
  <si>
    <t>MMG</t>
  </si>
  <si>
    <t>Sunmedica</t>
  </si>
  <si>
    <t>BBK Kazakhstan</t>
  </si>
  <si>
    <t>Бионмедсервис</t>
  </si>
  <si>
    <t>SM Global</t>
  </si>
  <si>
    <t>Rauan Best</t>
  </si>
  <si>
    <t>СапаМедАстана</t>
  </si>
  <si>
    <t>Медком Казахстан</t>
  </si>
  <si>
    <t>Inkar</t>
  </si>
  <si>
    <t>Первый Раз Мед Тех Сервис</t>
  </si>
  <si>
    <t>Med Life</t>
  </si>
  <si>
    <t>AD KZN</t>
  </si>
  <si>
    <t>Гелика</t>
  </si>
  <si>
    <t>Kaz Med Eguipment</t>
  </si>
  <si>
    <t>Dana Estrella</t>
  </si>
  <si>
    <t>МФК Биола</t>
  </si>
  <si>
    <t>Алма Мед</t>
  </si>
  <si>
    <t>Асмеда</t>
  </si>
  <si>
    <t>ABMG Expert</t>
  </si>
  <si>
    <t>FAM Allance</t>
  </si>
  <si>
    <t>Жалгасбек Бука</t>
  </si>
  <si>
    <t>КМК Аманат</t>
  </si>
  <si>
    <t>Самгау Сервис</t>
  </si>
  <si>
    <t>Star Line</t>
  </si>
  <si>
    <t>Акниет</t>
  </si>
  <si>
    <t>Садыхан</t>
  </si>
  <si>
    <t>Братья Азизляр</t>
  </si>
  <si>
    <t>Мультилак раствор для гемофильтрации 5 л</t>
  </si>
  <si>
    <t>Pharmprovide</t>
  </si>
  <si>
    <t>SteriMed</t>
  </si>
  <si>
    <t>МедиДез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</si>
</sst>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charset val="204"/>
      <scheme val="minor"/>
    </font>
    <font>
      <b/>
      <sz val="10"/>
      <color theme="1"/>
      <name val="Times New Roman"/>
      <family val="1"/>
      <charset val="204"/>
    </font>
    <font>
      <b/>
      <sz val="10"/>
      <name val="Times New Roman"/>
      <family val="1"/>
      <charset val="204"/>
    </font>
    <font>
      <sz val="10"/>
      <name val="Times New Roman"/>
      <family val="1"/>
      <charset val="204"/>
    </font>
    <font>
      <sz val="10"/>
      <name val="Arial Cyr"/>
      <charset val="204"/>
    </font>
    <font>
      <sz val="8"/>
      <name val="Arial"/>
      <family val="2"/>
    </font>
    <font>
      <sz val="10"/>
      <color theme="1"/>
      <name val="Times New Roman"/>
      <family val="1"/>
      <charset val="204"/>
    </font>
    <font>
      <sz val="10"/>
      <color rgb="FFFF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4" fillId="0" borderId="0"/>
    <xf numFmtId="0" fontId="5" fillId="0" borderId="0"/>
  </cellStyleXfs>
  <cellXfs count="51">
    <xf numFmtId="0" fontId="0" fillId="0" borderId="0" xfId="0"/>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0" xfId="0" applyFont="1"/>
    <xf numFmtId="164" fontId="6" fillId="2" borderId="1" xfId="0" applyNumberFormat="1" applyFont="1" applyFill="1" applyBorder="1" applyAlignment="1">
      <alignment horizontal="center" vertical="center"/>
    </xf>
    <xf numFmtId="0" fontId="7" fillId="0" borderId="0" xfId="0" applyFont="1"/>
    <xf numFmtId="0" fontId="1" fillId="0" borderId="1" xfId="0" applyFont="1" applyBorder="1"/>
    <xf numFmtId="0" fontId="1" fillId="2" borderId="1" xfId="0" applyFont="1" applyFill="1" applyBorder="1"/>
    <xf numFmtId="164" fontId="1" fillId="0" borderId="1" xfId="0" applyNumberFormat="1" applyFont="1" applyBorder="1" applyAlignment="1">
      <alignment horizontal="center" vertical="center"/>
    </xf>
    <xf numFmtId="0" fontId="6" fillId="2" borderId="0" xfId="0" applyFont="1" applyFill="1"/>
    <xf numFmtId="164" fontId="6" fillId="0" borderId="0" xfId="0" applyNumberFormat="1" applyFont="1" applyAlignment="1">
      <alignment horizontal="center" vertical="center"/>
    </xf>
    <xf numFmtId="0" fontId="1" fillId="0" borderId="1" xfId="0" applyFont="1" applyBorder="1" applyAlignment="1">
      <alignment vertical="top"/>
    </xf>
    <xf numFmtId="0" fontId="3" fillId="2" borderId="1" xfId="1" applyFont="1" applyFill="1" applyBorder="1" applyAlignment="1">
      <alignment vertical="top" wrapText="1"/>
    </xf>
    <xf numFmtId="0" fontId="6" fillId="0" borderId="0" xfId="0" applyFont="1" applyAlignment="1">
      <alignment vertical="top"/>
    </xf>
    <xf numFmtId="164" fontId="6" fillId="2" borderId="1" xfId="0" applyNumberFormat="1" applyFont="1" applyFill="1" applyBorder="1" applyAlignment="1">
      <alignment vertical="center"/>
    </xf>
    <xf numFmtId="164" fontId="1" fillId="0" borderId="1" xfId="0" applyNumberFormat="1" applyFont="1" applyBorder="1" applyAlignment="1">
      <alignment vertical="center"/>
    </xf>
    <xf numFmtId="164" fontId="6" fillId="0" borderId="0" xfId="0" applyNumberFormat="1" applyFont="1" applyAlignment="1">
      <alignment vertical="center"/>
    </xf>
    <xf numFmtId="0" fontId="6" fillId="2" borderId="0" xfId="0" applyFont="1" applyFill="1" applyAlignment="1">
      <alignment horizontal="center"/>
    </xf>
    <xf numFmtId="0" fontId="3" fillId="2" borderId="1" xfId="1" applyFont="1" applyFill="1" applyBorder="1" applyAlignment="1">
      <alignment vertical="center" wrapText="1"/>
    </xf>
    <xf numFmtId="0" fontId="3" fillId="2" borderId="1" xfId="1" applyFont="1" applyFill="1" applyBorder="1" applyAlignment="1">
      <alignment horizontal="center" vertical="center" wrapText="1"/>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6" fillId="2" borderId="1" xfId="0" applyFont="1" applyFill="1" applyBorder="1" applyAlignment="1">
      <alignment vertical="top" wrapText="1"/>
    </xf>
    <xf numFmtId="0" fontId="6" fillId="0" borderId="0" xfId="0" applyFont="1" applyAlignment="1"/>
    <xf numFmtId="0" fontId="3" fillId="2" borderId="1" xfId="2" applyNumberFormat="1" applyFont="1" applyFill="1" applyBorder="1" applyAlignment="1">
      <alignment vertical="center" wrapText="1"/>
    </xf>
    <xf numFmtId="0" fontId="3" fillId="2" borderId="1" xfId="2" applyNumberFormat="1" applyFont="1" applyFill="1" applyBorder="1" applyAlignment="1">
      <alignment vertical="top" wrapText="1"/>
    </xf>
    <xf numFmtId="0" fontId="3" fillId="2" borderId="1" xfId="0" applyFont="1" applyFill="1" applyBorder="1" applyAlignment="1">
      <alignment vertical="top" wrapText="1"/>
    </xf>
    <xf numFmtId="0" fontId="1" fillId="0" borderId="1" xfId="0" applyFont="1" applyBorder="1" applyAlignment="1"/>
    <xf numFmtId="0" fontId="6" fillId="3" borderId="1" xfId="0" applyFont="1" applyFill="1" applyBorder="1" applyAlignment="1">
      <alignment horizontal="center" vertical="center"/>
    </xf>
    <xf numFmtId="0" fontId="3" fillId="3" borderId="1" xfId="1" applyFont="1" applyFill="1" applyBorder="1" applyAlignment="1">
      <alignment vertical="center" wrapText="1"/>
    </xf>
    <xf numFmtId="0" fontId="3" fillId="3" borderId="1" xfId="1" applyFont="1" applyFill="1" applyBorder="1" applyAlignment="1">
      <alignment vertical="top" wrapText="1"/>
    </xf>
    <xf numFmtId="0" fontId="3" fillId="3" borderId="1" xfId="0" applyFont="1" applyFill="1" applyBorder="1" applyAlignment="1">
      <alignment horizontal="center" vertical="center"/>
    </xf>
    <xf numFmtId="164" fontId="6" fillId="3" borderId="1"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wrapText="1"/>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6" fillId="4" borderId="0" xfId="0" applyFont="1" applyFill="1"/>
    <xf numFmtId="0" fontId="6" fillId="5" borderId="1" xfId="0" applyFont="1" applyFill="1" applyBorder="1" applyAlignment="1">
      <alignment horizontal="center" vertical="center"/>
    </xf>
    <xf numFmtId="0" fontId="3" fillId="5" borderId="1" xfId="1" applyFont="1" applyFill="1" applyBorder="1" applyAlignment="1">
      <alignment vertical="center" wrapText="1"/>
    </xf>
    <xf numFmtId="0" fontId="3" fillId="5" borderId="1" xfId="1" applyFont="1" applyFill="1" applyBorder="1" applyAlignment="1">
      <alignment vertical="top" wrapText="1"/>
    </xf>
    <xf numFmtId="0" fontId="3" fillId="5" borderId="1" xfId="0" applyFont="1" applyFill="1" applyBorder="1" applyAlignment="1">
      <alignment horizontal="center" vertical="center"/>
    </xf>
    <xf numFmtId="164" fontId="6"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0" fontId="6" fillId="3" borderId="1" xfId="0" applyFont="1" applyFill="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1" fillId="0" borderId="0" xfId="0" applyFont="1" applyAlignment="1">
      <alignment horizontal="center" vertical="top"/>
    </xf>
  </cellXfs>
  <cellStyles count="3">
    <cellStyle name="Обычный" xfId="0" builtinId="0"/>
    <cellStyle name="Обычный 2" xfId="1"/>
    <cellStyle name="Обычный_подпись_общая Заявка202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43"/>
  <sheetViews>
    <sheetView tabSelected="1" view="pageBreakPreview" topLeftCell="A72" zoomScale="70" zoomScaleNormal="64" zoomScaleSheetLayoutView="70" workbookViewId="0">
      <pane xSplit="1" topLeftCell="B1" activePane="topRight" state="frozen"/>
      <selection pane="topRight" activeCell="AA75" sqref="AA75"/>
    </sheetView>
  </sheetViews>
  <sheetFormatPr defaultColWidth="9.140625" defaultRowHeight="12.75" x14ac:dyDescent="0.2"/>
  <cols>
    <col min="1" max="1" width="5.28515625" style="4" customWidth="1"/>
    <col min="2" max="2" width="34.140625" style="26" customWidth="1"/>
    <col min="3" max="3" width="50.5703125" style="14" customWidth="1"/>
    <col min="4" max="4" width="11.42578125" style="4" customWidth="1"/>
    <col min="5" max="5" width="11.28515625" style="10" customWidth="1"/>
    <col min="6" max="6" width="13.140625" style="17" customWidth="1"/>
    <col min="7" max="7" width="15.140625" style="11" customWidth="1"/>
    <col min="8" max="12" width="9.5703125" style="4" customWidth="1"/>
    <col min="13" max="13" width="9.5703125" style="40" customWidth="1"/>
    <col min="14" max="34" width="9.5703125" style="4" customWidth="1"/>
    <col min="35" max="37" width="9.7109375" style="4" customWidth="1"/>
    <col min="38" max="38" width="9.5703125" style="4" customWidth="1"/>
    <col min="39" max="16384" width="9.140625" style="4"/>
  </cols>
  <sheetData>
    <row r="1" spans="1:38" ht="12.75" customHeight="1" x14ac:dyDescent="0.2">
      <c r="H1" s="49" t="s">
        <v>206</v>
      </c>
      <c r="I1" s="48" t="s">
        <v>207</v>
      </c>
      <c r="J1" s="48" t="s">
        <v>208</v>
      </c>
      <c r="K1" s="48" t="s">
        <v>209</v>
      </c>
      <c r="L1" s="48" t="s">
        <v>210</v>
      </c>
      <c r="M1" s="48" t="s">
        <v>211</v>
      </c>
      <c r="N1" s="49" t="s">
        <v>212</v>
      </c>
      <c r="O1" s="48" t="s">
        <v>213</v>
      </c>
      <c r="P1" s="48" t="s">
        <v>214</v>
      </c>
      <c r="Q1" s="48" t="s">
        <v>215</v>
      </c>
      <c r="R1" s="49" t="s">
        <v>216</v>
      </c>
      <c r="S1" s="48" t="s">
        <v>217</v>
      </c>
      <c r="T1" s="49" t="s">
        <v>218</v>
      </c>
      <c r="U1" s="48" t="s">
        <v>219</v>
      </c>
      <c r="V1" s="48" t="s">
        <v>220</v>
      </c>
      <c r="W1" s="48" t="s">
        <v>221</v>
      </c>
      <c r="X1" s="48" t="s">
        <v>222</v>
      </c>
      <c r="Y1" s="48" t="s">
        <v>223</v>
      </c>
      <c r="Z1" s="48" t="s">
        <v>224</v>
      </c>
      <c r="AA1" s="48" t="s">
        <v>225</v>
      </c>
      <c r="AB1" s="48" t="s">
        <v>226</v>
      </c>
      <c r="AC1" s="48" t="s">
        <v>227</v>
      </c>
      <c r="AD1" s="49" t="s">
        <v>228</v>
      </c>
      <c r="AE1" s="48" t="s">
        <v>229</v>
      </c>
      <c r="AF1" s="48" t="s">
        <v>230</v>
      </c>
      <c r="AG1" s="49" t="s">
        <v>231</v>
      </c>
      <c r="AH1" s="48" t="s">
        <v>232</v>
      </c>
      <c r="AI1" s="48" t="s">
        <v>233</v>
      </c>
      <c r="AJ1" s="48" t="s">
        <v>235</v>
      </c>
      <c r="AK1" s="48" t="s">
        <v>236</v>
      </c>
      <c r="AL1" s="48" t="s">
        <v>237</v>
      </c>
    </row>
    <row r="2" spans="1:38" ht="15" customHeight="1" x14ac:dyDescent="0.2">
      <c r="A2" s="50" t="s">
        <v>205</v>
      </c>
      <c r="B2" s="50"/>
      <c r="C2" s="50"/>
      <c r="D2" s="50"/>
      <c r="E2" s="50"/>
      <c r="F2" s="50"/>
      <c r="G2" s="50"/>
      <c r="H2" s="49"/>
      <c r="I2" s="48"/>
      <c r="J2" s="48"/>
      <c r="K2" s="48"/>
      <c r="L2" s="48"/>
      <c r="M2" s="48"/>
      <c r="N2" s="49"/>
      <c r="O2" s="48"/>
      <c r="P2" s="48"/>
      <c r="Q2" s="48"/>
      <c r="R2" s="49"/>
      <c r="S2" s="48"/>
      <c r="T2" s="49"/>
      <c r="U2" s="48"/>
      <c r="V2" s="48"/>
      <c r="W2" s="48"/>
      <c r="X2" s="48"/>
      <c r="Y2" s="48"/>
      <c r="Z2" s="48"/>
      <c r="AA2" s="48"/>
      <c r="AB2" s="48"/>
      <c r="AC2" s="48"/>
      <c r="AD2" s="49"/>
      <c r="AE2" s="48"/>
      <c r="AF2" s="48"/>
      <c r="AG2" s="49"/>
      <c r="AH2" s="48"/>
      <c r="AI2" s="48"/>
      <c r="AJ2" s="48"/>
      <c r="AK2" s="48"/>
      <c r="AL2" s="48"/>
    </row>
    <row r="3" spans="1:38" ht="19.5" customHeight="1" x14ac:dyDescent="0.2">
      <c r="H3" s="49"/>
      <c r="I3" s="48"/>
      <c r="J3" s="48"/>
      <c r="K3" s="48"/>
      <c r="L3" s="48"/>
      <c r="M3" s="48"/>
      <c r="N3" s="49"/>
      <c r="O3" s="48"/>
      <c r="P3" s="48"/>
      <c r="Q3" s="48"/>
      <c r="R3" s="49"/>
      <c r="S3" s="48"/>
      <c r="T3" s="49"/>
      <c r="U3" s="48"/>
      <c r="V3" s="48"/>
      <c r="W3" s="48"/>
      <c r="X3" s="48"/>
      <c r="Y3" s="48"/>
      <c r="Z3" s="48"/>
      <c r="AA3" s="48"/>
      <c r="AB3" s="48"/>
      <c r="AC3" s="48"/>
      <c r="AD3" s="49"/>
      <c r="AE3" s="48"/>
      <c r="AF3" s="48"/>
      <c r="AG3" s="49"/>
      <c r="AH3" s="48"/>
      <c r="AI3" s="48"/>
      <c r="AJ3" s="48"/>
      <c r="AK3" s="48"/>
      <c r="AL3" s="48"/>
    </row>
    <row r="4" spans="1:38" ht="26.25" customHeight="1" x14ac:dyDescent="0.2">
      <c r="A4" s="21" t="s">
        <v>0</v>
      </c>
      <c r="B4" s="21" t="s">
        <v>1</v>
      </c>
      <c r="C4" s="21" t="s">
        <v>185</v>
      </c>
      <c r="D4" s="3" t="s">
        <v>187</v>
      </c>
      <c r="E4" s="3" t="s">
        <v>186</v>
      </c>
      <c r="F4" s="22" t="s">
        <v>173</v>
      </c>
      <c r="G4" s="36" t="s">
        <v>165</v>
      </c>
      <c r="H4" s="49"/>
      <c r="I4" s="48"/>
      <c r="J4" s="48"/>
      <c r="K4" s="48"/>
      <c r="L4" s="48"/>
      <c r="M4" s="48"/>
      <c r="N4" s="49"/>
      <c r="O4" s="48"/>
      <c r="P4" s="48"/>
      <c r="Q4" s="48"/>
      <c r="R4" s="49"/>
      <c r="S4" s="48"/>
      <c r="T4" s="49"/>
      <c r="U4" s="48"/>
      <c r="V4" s="48"/>
      <c r="W4" s="48"/>
      <c r="X4" s="48"/>
      <c r="Y4" s="48"/>
      <c r="Z4" s="48"/>
      <c r="AA4" s="48"/>
      <c r="AB4" s="48"/>
      <c r="AC4" s="48"/>
      <c r="AD4" s="49"/>
      <c r="AE4" s="48"/>
      <c r="AF4" s="48"/>
      <c r="AG4" s="49"/>
      <c r="AH4" s="48"/>
      <c r="AI4" s="48"/>
      <c r="AJ4" s="48"/>
      <c r="AK4" s="48"/>
      <c r="AL4" s="48"/>
    </row>
    <row r="5" spans="1:38" ht="12.75" customHeight="1" x14ac:dyDescent="0.2">
      <c r="A5" s="2">
        <v>1</v>
      </c>
      <c r="B5" s="19" t="s">
        <v>2</v>
      </c>
      <c r="C5" s="13" t="s">
        <v>196</v>
      </c>
      <c r="D5" s="1" t="s">
        <v>3</v>
      </c>
      <c r="E5" s="1">
        <v>30</v>
      </c>
      <c r="F5" s="5">
        <v>87800</v>
      </c>
      <c r="G5" s="5">
        <f>F5*E5</f>
        <v>2634000</v>
      </c>
      <c r="H5" s="37"/>
      <c r="I5" s="37"/>
      <c r="J5" s="37"/>
      <c r="K5" s="37"/>
      <c r="L5" s="37"/>
      <c r="M5" s="37"/>
      <c r="N5" s="37"/>
      <c r="O5" s="37"/>
      <c r="P5" s="37"/>
      <c r="Q5" s="37"/>
      <c r="R5" s="37"/>
      <c r="S5" s="37"/>
      <c r="T5" s="37"/>
      <c r="U5" s="37"/>
      <c r="V5" s="31">
        <v>86194</v>
      </c>
      <c r="W5" s="37"/>
      <c r="X5" s="37"/>
      <c r="Y5" s="37"/>
      <c r="Z5" s="37"/>
      <c r="AA5" s="37"/>
      <c r="AB5" s="37"/>
      <c r="AC5" s="37"/>
      <c r="AD5" s="37"/>
      <c r="AE5" s="37"/>
      <c r="AF5" s="37"/>
      <c r="AG5" s="37"/>
      <c r="AH5" s="37"/>
      <c r="AI5" s="37"/>
      <c r="AJ5" s="37"/>
      <c r="AK5" s="37"/>
      <c r="AL5" s="37"/>
    </row>
    <row r="6" spans="1:38" ht="12.75" customHeight="1" x14ac:dyDescent="0.2">
      <c r="A6" s="2">
        <v>2</v>
      </c>
      <c r="B6" s="19" t="s">
        <v>4</v>
      </c>
      <c r="C6" s="13" t="s">
        <v>195</v>
      </c>
      <c r="D6" s="1" t="s">
        <v>5</v>
      </c>
      <c r="E6" s="1">
        <v>1</v>
      </c>
      <c r="F6" s="5">
        <v>140700</v>
      </c>
      <c r="G6" s="5">
        <f t="shared" ref="G6:G64" si="0">F6*E6</f>
        <v>140700</v>
      </c>
      <c r="H6" s="37"/>
      <c r="I6" s="37"/>
      <c r="J6" s="37"/>
      <c r="K6" s="37"/>
      <c r="L6" s="37"/>
      <c r="M6" s="37"/>
      <c r="N6" s="37"/>
      <c r="O6" s="37"/>
      <c r="P6" s="37"/>
      <c r="Q6" s="37"/>
      <c r="R6" s="37"/>
      <c r="S6" s="37"/>
      <c r="T6" s="37"/>
      <c r="U6" s="37"/>
      <c r="V6" s="31">
        <v>139894</v>
      </c>
      <c r="W6" s="37"/>
      <c r="X6" s="37"/>
      <c r="Y6" s="37"/>
      <c r="Z6" s="37"/>
      <c r="AA6" s="37"/>
      <c r="AB6" s="37"/>
      <c r="AC6" s="37"/>
      <c r="AD6" s="37"/>
      <c r="AE6" s="37"/>
      <c r="AF6" s="37"/>
      <c r="AG6" s="37"/>
      <c r="AH6" s="37"/>
      <c r="AI6" s="37"/>
      <c r="AJ6" s="37"/>
      <c r="AK6" s="37"/>
      <c r="AL6" s="37"/>
    </row>
    <row r="7" spans="1:38" ht="12.75" customHeight="1" x14ac:dyDescent="0.2">
      <c r="A7" s="2">
        <v>3</v>
      </c>
      <c r="B7" s="19" t="s">
        <v>6</v>
      </c>
      <c r="C7" s="13" t="s">
        <v>197</v>
      </c>
      <c r="D7" s="1" t="s">
        <v>5</v>
      </c>
      <c r="E7" s="1">
        <v>5</v>
      </c>
      <c r="F7" s="5">
        <v>54600</v>
      </c>
      <c r="G7" s="5">
        <f t="shared" si="0"/>
        <v>273000</v>
      </c>
      <c r="H7" s="37"/>
      <c r="I7" s="37"/>
      <c r="J7" s="37"/>
      <c r="K7" s="37"/>
      <c r="L7" s="37"/>
      <c r="M7" s="37"/>
      <c r="N7" s="37"/>
      <c r="O7" s="37"/>
      <c r="P7" s="37"/>
      <c r="Q7" s="37"/>
      <c r="R7" s="37"/>
      <c r="S7" s="37"/>
      <c r="T7" s="37"/>
      <c r="U7" s="37"/>
      <c r="V7" s="31">
        <v>54117</v>
      </c>
      <c r="W7" s="37"/>
      <c r="X7" s="37"/>
      <c r="Y7" s="37"/>
      <c r="Z7" s="37"/>
      <c r="AA7" s="37"/>
      <c r="AB7" s="37"/>
      <c r="AC7" s="37"/>
      <c r="AD7" s="37"/>
      <c r="AE7" s="37"/>
      <c r="AF7" s="37"/>
      <c r="AG7" s="37"/>
      <c r="AH7" s="37"/>
      <c r="AI7" s="37"/>
      <c r="AJ7" s="37"/>
      <c r="AK7" s="37"/>
      <c r="AL7" s="37"/>
    </row>
    <row r="8" spans="1:38" ht="12.75" customHeight="1" x14ac:dyDescent="0.2">
      <c r="A8" s="2">
        <v>4</v>
      </c>
      <c r="B8" s="19" t="s">
        <v>7</v>
      </c>
      <c r="C8" s="13" t="s">
        <v>7</v>
      </c>
      <c r="D8" s="1" t="s">
        <v>8</v>
      </c>
      <c r="E8" s="1">
        <v>6</v>
      </c>
      <c r="F8" s="5">
        <v>124100</v>
      </c>
      <c r="G8" s="5">
        <f t="shared" si="0"/>
        <v>744600</v>
      </c>
      <c r="H8" s="37"/>
      <c r="I8" s="37"/>
      <c r="J8" s="37"/>
      <c r="K8" s="37"/>
      <c r="L8" s="37"/>
      <c r="M8" s="37"/>
      <c r="N8" s="37"/>
      <c r="O8" s="37"/>
      <c r="P8" s="37"/>
      <c r="Q8" s="37"/>
      <c r="R8" s="37"/>
      <c r="S8" s="37"/>
      <c r="T8" s="37"/>
      <c r="U8" s="37"/>
      <c r="V8" s="37">
        <v>75000</v>
      </c>
      <c r="W8" s="37"/>
      <c r="X8" s="37"/>
      <c r="Y8" s="37"/>
      <c r="Z8" s="37">
        <v>69300</v>
      </c>
      <c r="AA8" s="37"/>
      <c r="AB8" s="37"/>
      <c r="AC8" s="37"/>
      <c r="AD8" s="37"/>
      <c r="AE8" s="37"/>
      <c r="AF8" s="37"/>
      <c r="AG8" s="37"/>
      <c r="AH8" s="37">
        <v>60000</v>
      </c>
      <c r="AI8" s="37"/>
      <c r="AJ8" s="37"/>
      <c r="AK8" s="31">
        <v>52516</v>
      </c>
      <c r="AL8" s="37"/>
    </row>
    <row r="9" spans="1:38" ht="12.75" customHeight="1" x14ac:dyDescent="0.2">
      <c r="A9" s="2">
        <v>5</v>
      </c>
      <c r="B9" s="19" t="s">
        <v>9</v>
      </c>
      <c r="C9" s="13" t="s">
        <v>9</v>
      </c>
      <c r="D9" s="1" t="s">
        <v>8</v>
      </c>
      <c r="E9" s="1">
        <v>6</v>
      </c>
      <c r="F9" s="5">
        <v>90800</v>
      </c>
      <c r="G9" s="5">
        <f t="shared" si="0"/>
        <v>544800</v>
      </c>
      <c r="H9" s="37"/>
      <c r="I9" s="37"/>
      <c r="J9" s="37"/>
      <c r="K9" s="37"/>
      <c r="L9" s="37"/>
      <c r="M9" s="37"/>
      <c r="N9" s="37"/>
      <c r="O9" s="37"/>
      <c r="P9" s="37"/>
      <c r="Q9" s="37"/>
      <c r="R9" s="37"/>
      <c r="S9" s="37"/>
      <c r="T9" s="37"/>
      <c r="U9" s="37"/>
      <c r="V9" s="37">
        <v>60000</v>
      </c>
      <c r="W9" s="37"/>
      <c r="X9" s="37"/>
      <c r="Y9" s="37"/>
      <c r="Z9" s="37">
        <v>55440</v>
      </c>
      <c r="AA9" s="37"/>
      <c r="AB9" s="37"/>
      <c r="AC9" s="37"/>
      <c r="AD9" s="37"/>
      <c r="AE9" s="37"/>
      <c r="AF9" s="37"/>
      <c r="AG9" s="37"/>
      <c r="AH9" s="37">
        <v>51750</v>
      </c>
      <c r="AI9" s="37"/>
      <c r="AJ9" s="37"/>
      <c r="AK9" s="31">
        <v>44265</v>
      </c>
      <c r="AL9" s="37"/>
    </row>
    <row r="10" spans="1:38" ht="12.75" customHeight="1" x14ac:dyDescent="0.2">
      <c r="A10" s="2">
        <v>6</v>
      </c>
      <c r="B10" s="19" t="s">
        <v>9</v>
      </c>
      <c r="C10" s="13" t="s">
        <v>10</v>
      </c>
      <c r="D10" s="1" t="s">
        <v>8</v>
      </c>
      <c r="E10" s="1">
        <v>6</v>
      </c>
      <c r="F10" s="5">
        <v>65500</v>
      </c>
      <c r="G10" s="5">
        <f t="shared" si="0"/>
        <v>393000</v>
      </c>
      <c r="H10" s="37"/>
      <c r="I10" s="37"/>
      <c r="J10" s="37"/>
      <c r="K10" s="37"/>
      <c r="L10" s="37"/>
      <c r="M10" s="37"/>
      <c r="N10" s="37"/>
      <c r="O10" s="37"/>
      <c r="P10" s="37"/>
      <c r="Q10" s="37"/>
      <c r="R10" s="37"/>
      <c r="S10" s="37"/>
      <c r="T10" s="37"/>
      <c r="U10" s="37"/>
      <c r="V10" s="37">
        <v>40500</v>
      </c>
      <c r="W10" s="37"/>
      <c r="X10" s="37"/>
      <c r="Y10" s="37"/>
      <c r="Z10" s="37">
        <v>55440</v>
      </c>
      <c r="AA10" s="37"/>
      <c r="AB10" s="37"/>
      <c r="AC10" s="37"/>
      <c r="AD10" s="37"/>
      <c r="AE10" s="37"/>
      <c r="AF10" s="37"/>
      <c r="AG10" s="37"/>
      <c r="AH10" s="37">
        <v>31000</v>
      </c>
      <c r="AI10" s="37"/>
      <c r="AJ10" s="37"/>
      <c r="AK10" s="31">
        <v>27572</v>
      </c>
      <c r="AL10" s="37"/>
    </row>
    <row r="11" spans="1:38" ht="12.75" customHeight="1" x14ac:dyDescent="0.2">
      <c r="A11" s="2">
        <v>7</v>
      </c>
      <c r="B11" s="19" t="s">
        <v>11</v>
      </c>
      <c r="C11" s="13" t="s">
        <v>11</v>
      </c>
      <c r="D11" s="1" t="s">
        <v>12</v>
      </c>
      <c r="E11" s="1">
        <v>1</v>
      </c>
      <c r="F11" s="5">
        <v>18200</v>
      </c>
      <c r="G11" s="5">
        <f t="shared" si="0"/>
        <v>18200</v>
      </c>
      <c r="H11" s="37"/>
      <c r="I11" s="37"/>
      <c r="J11" s="37"/>
      <c r="K11" s="37"/>
      <c r="L11" s="37"/>
      <c r="M11" s="37"/>
      <c r="N11" s="37"/>
      <c r="O11" s="37"/>
      <c r="P11" s="37"/>
      <c r="Q11" s="37"/>
      <c r="R11" s="37"/>
      <c r="S11" s="37"/>
      <c r="T11" s="37"/>
      <c r="U11" s="37"/>
      <c r="V11" s="37"/>
      <c r="W11" s="37"/>
      <c r="X11" s="37"/>
      <c r="Y11" s="37"/>
      <c r="Z11" s="31">
        <v>16900</v>
      </c>
      <c r="AA11" s="37"/>
      <c r="AB11" s="37"/>
      <c r="AC11" s="37"/>
      <c r="AD11" s="37"/>
      <c r="AE11" s="37"/>
      <c r="AF11" s="37"/>
      <c r="AG11" s="37"/>
      <c r="AH11" s="37"/>
      <c r="AI11" s="37"/>
      <c r="AJ11" s="37"/>
      <c r="AK11" s="37"/>
      <c r="AL11" s="37"/>
    </row>
    <row r="12" spans="1:38" ht="89.25" customHeight="1" x14ac:dyDescent="0.2">
      <c r="A12" s="2">
        <v>8</v>
      </c>
      <c r="B12" s="19" t="s">
        <v>13</v>
      </c>
      <c r="C12" s="13" t="s">
        <v>194</v>
      </c>
      <c r="D12" s="1" t="s">
        <v>5</v>
      </c>
      <c r="E12" s="1">
        <v>30</v>
      </c>
      <c r="F12" s="5">
        <v>79000</v>
      </c>
      <c r="G12" s="5">
        <f t="shared" si="0"/>
        <v>2370000</v>
      </c>
      <c r="H12" s="37"/>
      <c r="I12" s="37"/>
      <c r="J12" s="37"/>
      <c r="K12" s="37"/>
      <c r="L12" s="37"/>
      <c r="M12" s="37"/>
      <c r="N12" s="37"/>
      <c r="O12" s="37"/>
      <c r="P12" s="37"/>
      <c r="Q12" s="37"/>
      <c r="R12" s="37"/>
      <c r="S12" s="37"/>
      <c r="T12" s="37"/>
      <c r="U12" s="37"/>
      <c r="V12" s="37"/>
      <c r="W12" s="31">
        <v>78500</v>
      </c>
      <c r="X12" s="37"/>
      <c r="Y12" s="37"/>
      <c r="Z12" s="37"/>
      <c r="AA12" s="37"/>
      <c r="AB12" s="37"/>
      <c r="AC12" s="37"/>
      <c r="AD12" s="37"/>
      <c r="AE12" s="37"/>
      <c r="AF12" s="37"/>
      <c r="AG12" s="37"/>
      <c r="AH12" s="37"/>
      <c r="AI12" s="37"/>
      <c r="AJ12" s="37"/>
      <c r="AK12" s="37"/>
      <c r="AL12" s="37"/>
    </row>
    <row r="13" spans="1:38" ht="127.5" customHeight="1" x14ac:dyDescent="0.2">
      <c r="A13" s="2">
        <v>9</v>
      </c>
      <c r="B13" s="19" t="s">
        <v>14</v>
      </c>
      <c r="C13" s="13" t="s">
        <v>188</v>
      </c>
      <c r="D13" s="1" t="s">
        <v>5</v>
      </c>
      <c r="E13" s="1">
        <v>2</v>
      </c>
      <c r="F13" s="5">
        <v>152000</v>
      </c>
      <c r="G13" s="5">
        <f t="shared" si="0"/>
        <v>304000</v>
      </c>
      <c r="H13" s="37"/>
      <c r="I13" s="37"/>
      <c r="J13" s="37"/>
      <c r="K13" s="37"/>
      <c r="L13" s="37"/>
      <c r="M13" s="37"/>
      <c r="N13" s="37"/>
      <c r="O13" s="37"/>
      <c r="P13" s="37"/>
      <c r="Q13" s="37"/>
      <c r="R13" s="37"/>
      <c r="S13" s="37"/>
      <c r="T13" s="37"/>
      <c r="U13" s="37"/>
      <c r="V13" s="37"/>
      <c r="W13" s="31">
        <v>151800</v>
      </c>
      <c r="X13" s="37"/>
      <c r="Y13" s="37"/>
      <c r="Z13" s="37"/>
      <c r="AA13" s="37"/>
      <c r="AB13" s="37"/>
      <c r="AC13" s="37"/>
      <c r="AD13" s="37"/>
      <c r="AE13" s="37"/>
      <c r="AF13" s="37"/>
      <c r="AG13" s="37"/>
      <c r="AH13" s="37"/>
      <c r="AI13" s="37"/>
      <c r="AJ13" s="37"/>
      <c r="AK13" s="37"/>
      <c r="AL13" s="37"/>
    </row>
    <row r="14" spans="1:38" ht="140.25" customHeight="1" x14ac:dyDescent="0.2">
      <c r="A14" s="2">
        <v>10</v>
      </c>
      <c r="B14" s="19" t="s">
        <v>15</v>
      </c>
      <c r="C14" s="13" t="s">
        <v>189</v>
      </c>
      <c r="D14" s="1" t="s">
        <v>5</v>
      </c>
      <c r="E14" s="1">
        <v>3</v>
      </c>
      <c r="F14" s="5">
        <v>224000</v>
      </c>
      <c r="G14" s="5">
        <f t="shared" si="0"/>
        <v>672000</v>
      </c>
      <c r="H14" s="37"/>
      <c r="I14" s="37"/>
      <c r="J14" s="37"/>
      <c r="K14" s="37"/>
      <c r="L14" s="37"/>
      <c r="M14" s="37"/>
      <c r="N14" s="37"/>
      <c r="O14" s="37"/>
      <c r="P14" s="37"/>
      <c r="Q14" s="37"/>
      <c r="R14" s="37"/>
      <c r="S14" s="37"/>
      <c r="T14" s="37"/>
      <c r="U14" s="37"/>
      <c r="V14" s="37"/>
      <c r="W14" s="31">
        <v>223500</v>
      </c>
      <c r="X14" s="37"/>
      <c r="Y14" s="37"/>
      <c r="Z14" s="37"/>
      <c r="AA14" s="37"/>
      <c r="AB14" s="37"/>
      <c r="AC14" s="37"/>
      <c r="AD14" s="37"/>
      <c r="AE14" s="37"/>
      <c r="AF14" s="37"/>
      <c r="AG14" s="37"/>
      <c r="AH14" s="37"/>
      <c r="AI14" s="37"/>
      <c r="AJ14" s="37"/>
      <c r="AK14" s="37"/>
      <c r="AL14" s="37"/>
    </row>
    <row r="15" spans="1:38" ht="140.25" customHeight="1" x14ac:dyDescent="0.2">
      <c r="A15" s="2">
        <v>11</v>
      </c>
      <c r="B15" s="19" t="s">
        <v>16</v>
      </c>
      <c r="C15" s="13" t="s">
        <v>190</v>
      </c>
      <c r="D15" s="1" t="s">
        <v>5</v>
      </c>
      <c r="E15" s="1">
        <v>5</v>
      </c>
      <c r="F15" s="5">
        <v>151000</v>
      </c>
      <c r="G15" s="5">
        <f t="shared" si="0"/>
        <v>755000</v>
      </c>
      <c r="H15" s="37"/>
      <c r="I15" s="37"/>
      <c r="J15" s="37"/>
      <c r="K15" s="37"/>
      <c r="L15" s="37"/>
      <c r="M15" s="37"/>
      <c r="N15" s="37"/>
      <c r="O15" s="37"/>
      <c r="P15" s="37"/>
      <c r="Q15" s="37"/>
      <c r="R15" s="37"/>
      <c r="S15" s="37"/>
      <c r="T15" s="37"/>
      <c r="U15" s="37"/>
      <c r="V15" s="37"/>
      <c r="W15" s="31">
        <v>150000</v>
      </c>
      <c r="X15" s="37"/>
      <c r="Y15" s="37"/>
      <c r="Z15" s="37"/>
      <c r="AA15" s="37"/>
      <c r="AB15" s="37"/>
      <c r="AC15" s="37"/>
      <c r="AD15" s="37"/>
      <c r="AE15" s="37"/>
      <c r="AF15" s="37"/>
      <c r="AG15" s="37"/>
      <c r="AH15" s="37"/>
      <c r="AI15" s="37"/>
      <c r="AJ15" s="37"/>
      <c r="AK15" s="37"/>
      <c r="AL15" s="37"/>
    </row>
    <row r="16" spans="1:38" ht="76.5" customHeight="1" x14ac:dyDescent="0.2">
      <c r="A16" s="2">
        <v>12</v>
      </c>
      <c r="B16" s="19" t="s">
        <v>17</v>
      </c>
      <c r="C16" s="13" t="s">
        <v>191</v>
      </c>
      <c r="D16" s="1" t="s">
        <v>5</v>
      </c>
      <c r="E16" s="1">
        <v>1</v>
      </c>
      <c r="F16" s="5">
        <v>72000</v>
      </c>
      <c r="G16" s="5">
        <f t="shared" si="0"/>
        <v>72000</v>
      </c>
      <c r="H16" s="37"/>
      <c r="I16" s="37"/>
      <c r="J16" s="37"/>
      <c r="K16" s="37"/>
      <c r="L16" s="37"/>
      <c r="M16" s="37"/>
      <c r="N16" s="37"/>
      <c r="O16" s="37"/>
      <c r="P16" s="37"/>
      <c r="Q16" s="37"/>
      <c r="R16" s="37"/>
      <c r="S16" s="37"/>
      <c r="T16" s="37"/>
      <c r="U16" s="37"/>
      <c r="V16" s="37"/>
      <c r="W16" s="31">
        <v>71900</v>
      </c>
      <c r="X16" s="37"/>
      <c r="Y16" s="37"/>
      <c r="Z16" s="37"/>
      <c r="AA16" s="37"/>
      <c r="AB16" s="37"/>
      <c r="AC16" s="37"/>
      <c r="AD16" s="37"/>
      <c r="AE16" s="37"/>
      <c r="AF16" s="37"/>
      <c r="AG16" s="37"/>
      <c r="AH16" s="37"/>
      <c r="AI16" s="37"/>
      <c r="AJ16" s="37"/>
      <c r="AK16" s="37"/>
      <c r="AL16" s="37"/>
    </row>
    <row r="17" spans="1:38" ht="216.75" customHeight="1" x14ac:dyDescent="0.2">
      <c r="A17" s="2">
        <v>13</v>
      </c>
      <c r="B17" s="19" t="s">
        <v>192</v>
      </c>
      <c r="C17" s="13" t="s">
        <v>193</v>
      </c>
      <c r="D17" s="1" t="s">
        <v>5</v>
      </c>
      <c r="E17" s="1">
        <v>1</v>
      </c>
      <c r="F17" s="5">
        <v>69000</v>
      </c>
      <c r="G17" s="5">
        <f t="shared" si="0"/>
        <v>69000</v>
      </c>
      <c r="H17" s="37"/>
      <c r="I17" s="37"/>
      <c r="J17" s="37"/>
      <c r="K17" s="37"/>
      <c r="L17" s="37"/>
      <c r="M17" s="37"/>
      <c r="N17" s="37"/>
      <c r="O17" s="37"/>
      <c r="P17" s="37"/>
      <c r="Q17" s="37"/>
      <c r="R17" s="37"/>
      <c r="S17" s="37"/>
      <c r="T17" s="37"/>
      <c r="U17" s="37"/>
      <c r="V17" s="37"/>
      <c r="W17" s="31">
        <v>68900</v>
      </c>
      <c r="X17" s="37"/>
      <c r="Y17" s="37"/>
      <c r="Z17" s="37"/>
      <c r="AA17" s="37"/>
      <c r="AB17" s="37"/>
      <c r="AC17" s="37"/>
      <c r="AD17" s="37"/>
      <c r="AE17" s="37"/>
      <c r="AF17" s="37"/>
      <c r="AG17" s="37"/>
      <c r="AH17" s="37"/>
      <c r="AI17" s="37"/>
      <c r="AJ17" s="37"/>
      <c r="AK17" s="37"/>
      <c r="AL17" s="37"/>
    </row>
    <row r="18" spans="1:38" ht="51" customHeight="1" x14ac:dyDescent="0.2">
      <c r="A18" s="2">
        <v>14</v>
      </c>
      <c r="B18" s="19" t="s">
        <v>18</v>
      </c>
      <c r="C18" s="13" t="s">
        <v>18</v>
      </c>
      <c r="D18" s="1" t="s">
        <v>8</v>
      </c>
      <c r="E18" s="1">
        <v>6</v>
      </c>
      <c r="F18" s="5">
        <v>6310</v>
      </c>
      <c r="G18" s="5">
        <f t="shared" si="0"/>
        <v>37860</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v>5500</v>
      </c>
      <c r="AI18" s="37"/>
      <c r="AJ18" s="37"/>
      <c r="AK18" s="31">
        <v>5259</v>
      </c>
      <c r="AL18" s="37"/>
    </row>
    <row r="19" spans="1:38" ht="51" customHeight="1" x14ac:dyDescent="0.2">
      <c r="A19" s="2">
        <v>15</v>
      </c>
      <c r="B19" s="19" t="s">
        <v>19</v>
      </c>
      <c r="C19" s="13" t="s">
        <v>19</v>
      </c>
      <c r="D19" s="1" t="s">
        <v>8</v>
      </c>
      <c r="E19" s="1">
        <v>12</v>
      </c>
      <c r="F19" s="5">
        <v>14200</v>
      </c>
      <c r="G19" s="5">
        <f t="shared" si="0"/>
        <v>170400</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v>10000</v>
      </c>
      <c r="AI19" s="37"/>
      <c r="AJ19" s="37"/>
      <c r="AK19" s="31">
        <v>9334</v>
      </c>
      <c r="AL19" s="37"/>
    </row>
    <row r="20" spans="1:38" ht="51" customHeight="1" x14ac:dyDescent="0.2">
      <c r="A20" s="2">
        <v>16</v>
      </c>
      <c r="B20" s="19" t="s">
        <v>20</v>
      </c>
      <c r="C20" s="13" t="s">
        <v>20</v>
      </c>
      <c r="D20" s="1" t="s">
        <v>8</v>
      </c>
      <c r="E20" s="1">
        <v>12</v>
      </c>
      <c r="F20" s="5">
        <v>17000</v>
      </c>
      <c r="G20" s="5">
        <f t="shared" si="0"/>
        <v>204000</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v>14000</v>
      </c>
      <c r="AI20" s="37"/>
      <c r="AJ20" s="37"/>
      <c r="AK20" s="31">
        <v>13752</v>
      </c>
      <c r="AL20" s="37"/>
    </row>
    <row r="21" spans="1:38" ht="51" customHeight="1" x14ac:dyDescent="0.2">
      <c r="A21" s="2">
        <v>17</v>
      </c>
      <c r="B21" s="19" t="s">
        <v>21</v>
      </c>
      <c r="C21" s="13" t="s">
        <v>21</v>
      </c>
      <c r="D21" s="1" t="s">
        <v>8</v>
      </c>
      <c r="E21" s="1">
        <v>6</v>
      </c>
      <c r="F21" s="5">
        <v>25550</v>
      </c>
      <c r="G21" s="5">
        <f t="shared" si="0"/>
        <v>153300</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1">
        <v>25550</v>
      </c>
      <c r="AL21" s="37"/>
    </row>
    <row r="22" spans="1:38" ht="51" customHeight="1" x14ac:dyDescent="0.2">
      <c r="A22" s="2">
        <v>18</v>
      </c>
      <c r="B22" s="19" t="s">
        <v>22</v>
      </c>
      <c r="C22" s="13" t="s">
        <v>22</v>
      </c>
      <c r="D22" s="1" t="s">
        <v>8</v>
      </c>
      <c r="E22" s="1">
        <v>6</v>
      </c>
      <c r="F22" s="5">
        <v>26700</v>
      </c>
      <c r="G22" s="5">
        <f t="shared" si="0"/>
        <v>160200</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1">
        <v>26700</v>
      </c>
      <c r="AL22" s="37"/>
    </row>
    <row r="23" spans="1:38" ht="51" customHeight="1" x14ac:dyDescent="0.2">
      <c r="A23" s="2">
        <v>19</v>
      </c>
      <c r="B23" s="19" t="s">
        <v>23</v>
      </c>
      <c r="C23" s="13" t="s">
        <v>23</v>
      </c>
      <c r="D23" s="1" t="s">
        <v>8</v>
      </c>
      <c r="E23" s="1">
        <v>3</v>
      </c>
      <c r="F23" s="5">
        <v>8700</v>
      </c>
      <c r="G23" s="5">
        <f t="shared" si="0"/>
        <v>26100</v>
      </c>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1">
        <v>8700</v>
      </c>
      <c r="AL23" s="37"/>
    </row>
    <row r="24" spans="1:38" ht="51" customHeight="1" x14ac:dyDescent="0.2">
      <c r="A24" s="2">
        <v>20</v>
      </c>
      <c r="B24" s="19" t="s">
        <v>24</v>
      </c>
      <c r="C24" s="13" t="s">
        <v>24</v>
      </c>
      <c r="D24" s="1" t="s">
        <v>8</v>
      </c>
      <c r="E24" s="1">
        <v>6</v>
      </c>
      <c r="F24" s="5">
        <v>22400</v>
      </c>
      <c r="G24" s="5">
        <f t="shared" si="0"/>
        <v>134400</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1">
        <v>22400</v>
      </c>
      <c r="AL24" s="37"/>
    </row>
    <row r="25" spans="1:38" ht="51" customHeight="1" x14ac:dyDescent="0.2">
      <c r="A25" s="2">
        <v>21</v>
      </c>
      <c r="B25" s="19" t="s">
        <v>25</v>
      </c>
      <c r="C25" s="13" t="s">
        <v>174</v>
      </c>
      <c r="D25" s="1" t="s">
        <v>12</v>
      </c>
      <c r="E25" s="1">
        <v>10</v>
      </c>
      <c r="F25" s="5">
        <v>2100</v>
      </c>
      <c r="G25" s="5">
        <f t="shared" si="0"/>
        <v>21000</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1">
        <v>2100</v>
      </c>
      <c r="AL25" s="37"/>
    </row>
    <row r="26" spans="1:38" ht="51" customHeight="1" x14ac:dyDescent="0.2">
      <c r="A26" s="2">
        <v>22</v>
      </c>
      <c r="B26" s="19" t="s">
        <v>26</v>
      </c>
      <c r="C26" s="13" t="s">
        <v>26</v>
      </c>
      <c r="D26" s="1" t="s">
        <v>12</v>
      </c>
      <c r="E26" s="1">
        <v>2000</v>
      </c>
      <c r="F26" s="5">
        <v>31</v>
      </c>
      <c r="G26" s="5">
        <f t="shared" si="0"/>
        <v>62000</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1">
        <v>200</v>
      </c>
      <c r="AL26" s="37"/>
    </row>
    <row r="27" spans="1:38" ht="51" customHeight="1" x14ac:dyDescent="0.2">
      <c r="A27" s="2">
        <v>23</v>
      </c>
      <c r="B27" s="19" t="s">
        <v>27</v>
      </c>
      <c r="C27" s="13" t="s">
        <v>27</v>
      </c>
      <c r="D27" s="1" t="s">
        <v>12</v>
      </c>
      <c r="E27" s="1">
        <v>2000</v>
      </c>
      <c r="F27" s="5">
        <v>200</v>
      </c>
      <c r="G27" s="5">
        <f t="shared" si="0"/>
        <v>400000</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1">
        <v>200</v>
      </c>
      <c r="AL27" s="37"/>
    </row>
    <row r="28" spans="1:38" ht="51" customHeight="1" x14ac:dyDescent="0.2">
      <c r="A28" s="2">
        <v>24</v>
      </c>
      <c r="B28" s="19" t="s">
        <v>198</v>
      </c>
      <c r="C28" s="13" t="s">
        <v>28</v>
      </c>
      <c r="D28" s="1" t="s">
        <v>12</v>
      </c>
      <c r="E28" s="1">
        <v>1000</v>
      </c>
      <c r="F28" s="5">
        <v>6</v>
      </c>
      <c r="G28" s="5">
        <f t="shared" si="0"/>
        <v>6000</v>
      </c>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1">
        <v>6</v>
      </c>
      <c r="AL28" s="37"/>
    </row>
    <row r="29" spans="1:38" ht="12.75" customHeight="1" x14ac:dyDescent="0.2">
      <c r="A29" s="2">
        <v>25</v>
      </c>
      <c r="B29" s="19" t="s">
        <v>30</v>
      </c>
      <c r="C29" s="13" t="s">
        <v>30</v>
      </c>
      <c r="D29" s="1" t="s">
        <v>31</v>
      </c>
      <c r="E29" s="1">
        <v>50</v>
      </c>
      <c r="F29" s="5">
        <v>1689</v>
      </c>
      <c r="G29" s="5">
        <f t="shared" si="0"/>
        <v>84450</v>
      </c>
      <c r="H29" s="37"/>
      <c r="I29" s="37"/>
      <c r="J29" s="37">
        <v>585</v>
      </c>
      <c r="K29" s="37"/>
      <c r="L29" s="37"/>
      <c r="M29" s="37">
        <v>647</v>
      </c>
      <c r="N29" s="37"/>
      <c r="O29" s="37"/>
      <c r="P29" s="37"/>
      <c r="Q29" s="37"/>
      <c r="R29" s="37"/>
      <c r="S29" s="37"/>
      <c r="T29" s="37"/>
      <c r="U29" s="37"/>
      <c r="V29" s="37"/>
      <c r="W29" s="37"/>
      <c r="X29" s="37"/>
      <c r="Y29" s="37"/>
      <c r="Z29" s="37"/>
      <c r="AA29" s="37"/>
      <c r="AB29" s="37"/>
      <c r="AC29" s="37"/>
      <c r="AD29" s="37">
        <v>928</v>
      </c>
      <c r="AE29" s="37"/>
      <c r="AF29" s="37"/>
      <c r="AG29" s="37"/>
      <c r="AH29" s="37"/>
      <c r="AI29" s="37"/>
      <c r="AJ29" s="31">
        <v>580</v>
      </c>
      <c r="AK29" s="37"/>
      <c r="AL29" s="37"/>
    </row>
    <row r="30" spans="1:38" x14ac:dyDescent="0.2">
      <c r="A30" s="2">
        <v>26</v>
      </c>
      <c r="B30" s="19" t="s">
        <v>175</v>
      </c>
      <c r="C30" s="13" t="s">
        <v>175</v>
      </c>
      <c r="D30" s="1" t="s">
        <v>31</v>
      </c>
      <c r="E30" s="1">
        <v>250</v>
      </c>
      <c r="F30" s="5">
        <v>11500</v>
      </c>
      <c r="G30" s="5">
        <f t="shared" si="0"/>
        <v>2875000</v>
      </c>
      <c r="H30" s="37"/>
      <c r="I30" s="31">
        <v>10000</v>
      </c>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row>
    <row r="31" spans="1:38" s="18" customFormat="1" ht="51" customHeight="1" x14ac:dyDescent="0.2">
      <c r="A31" s="2">
        <v>27</v>
      </c>
      <c r="B31" s="19" t="s">
        <v>32</v>
      </c>
      <c r="C31" s="19" t="s">
        <v>32</v>
      </c>
      <c r="D31" s="1" t="s">
        <v>31</v>
      </c>
      <c r="E31" s="1">
        <v>1000</v>
      </c>
      <c r="F31" s="5">
        <v>986</v>
      </c>
      <c r="G31" s="5">
        <f t="shared" si="0"/>
        <v>986000</v>
      </c>
      <c r="H31" s="37"/>
      <c r="I31" s="37"/>
      <c r="J31" s="37"/>
      <c r="K31" s="37"/>
      <c r="L31" s="37"/>
      <c r="M31" s="37"/>
      <c r="N31" s="37"/>
      <c r="O31" s="37"/>
      <c r="P31" s="37"/>
      <c r="Q31" s="37"/>
      <c r="R31" s="37"/>
      <c r="S31" s="37"/>
      <c r="T31" s="37"/>
      <c r="U31" s="31">
        <v>423</v>
      </c>
      <c r="V31" s="37"/>
      <c r="W31" s="37"/>
      <c r="X31" s="37"/>
      <c r="Y31" s="37"/>
      <c r="Z31" s="37"/>
      <c r="AA31" s="37"/>
      <c r="AB31" s="37"/>
      <c r="AC31" s="37"/>
      <c r="AD31" s="37">
        <v>688</v>
      </c>
      <c r="AE31" s="37"/>
      <c r="AF31" s="37"/>
      <c r="AG31" s="37"/>
      <c r="AH31" s="37"/>
      <c r="AI31" s="37"/>
      <c r="AJ31" s="37"/>
      <c r="AK31" s="37"/>
      <c r="AL31" s="37"/>
    </row>
    <row r="32" spans="1:38" s="18" customFormat="1" ht="12.75" customHeight="1" x14ac:dyDescent="0.2">
      <c r="A32" s="2">
        <v>28</v>
      </c>
      <c r="B32" s="27" t="s">
        <v>33</v>
      </c>
      <c r="C32" s="28" t="s">
        <v>176</v>
      </c>
      <c r="D32" s="1" t="s">
        <v>34</v>
      </c>
      <c r="E32" s="1">
        <v>26</v>
      </c>
      <c r="F32" s="5">
        <v>19983</v>
      </c>
      <c r="G32" s="5">
        <f t="shared" si="0"/>
        <v>519558</v>
      </c>
      <c r="H32" s="37"/>
      <c r="I32" s="37"/>
      <c r="J32" s="31">
        <v>11000</v>
      </c>
      <c r="K32" s="37"/>
      <c r="L32" s="37"/>
      <c r="M32" s="37">
        <v>11230</v>
      </c>
      <c r="N32" s="37"/>
      <c r="O32" s="37"/>
      <c r="P32" s="37"/>
      <c r="Q32" s="37"/>
      <c r="R32" s="37"/>
      <c r="S32" s="37"/>
      <c r="T32" s="37"/>
      <c r="U32" s="37"/>
      <c r="V32" s="37"/>
      <c r="W32" s="37"/>
      <c r="X32" s="37"/>
      <c r="Y32" s="37"/>
      <c r="Z32" s="37"/>
      <c r="AA32" s="37"/>
      <c r="AB32" s="37"/>
      <c r="AC32" s="37"/>
      <c r="AD32" s="37">
        <v>13220</v>
      </c>
      <c r="AE32" s="37"/>
      <c r="AF32" s="37"/>
      <c r="AG32" s="37"/>
      <c r="AH32" s="37"/>
      <c r="AI32" s="37"/>
      <c r="AJ32" s="37"/>
      <c r="AK32" s="37"/>
      <c r="AL32" s="37"/>
    </row>
    <row r="33" spans="1:38" ht="12.75" customHeight="1" x14ac:dyDescent="0.2">
      <c r="A33" s="2">
        <v>29</v>
      </c>
      <c r="B33" s="19" t="s">
        <v>35</v>
      </c>
      <c r="C33" s="13" t="s">
        <v>35</v>
      </c>
      <c r="D33" s="1" t="s">
        <v>8</v>
      </c>
      <c r="E33" s="1">
        <v>3000</v>
      </c>
      <c r="F33" s="5">
        <v>700</v>
      </c>
      <c r="G33" s="5">
        <f t="shared" si="0"/>
        <v>2100000</v>
      </c>
      <c r="H33" s="37"/>
      <c r="I33" s="37"/>
      <c r="J33" s="37"/>
      <c r="K33" s="37"/>
      <c r="L33" s="37"/>
      <c r="M33" s="37"/>
      <c r="N33" s="37"/>
      <c r="O33" s="37"/>
      <c r="P33" s="37"/>
      <c r="Q33" s="37"/>
      <c r="R33" s="37"/>
      <c r="S33" s="37"/>
      <c r="T33" s="37"/>
      <c r="U33" s="37">
        <v>490</v>
      </c>
      <c r="V33" s="37"/>
      <c r="W33" s="37"/>
      <c r="X33" s="37"/>
      <c r="Y33" s="31">
        <v>435</v>
      </c>
      <c r="Z33" s="37"/>
      <c r="AA33" s="37"/>
      <c r="AB33" s="37"/>
      <c r="AC33" s="37"/>
      <c r="AD33" s="37"/>
      <c r="AE33" s="37"/>
      <c r="AF33" s="37"/>
      <c r="AG33" s="37"/>
      <c r="AH33" s="37"/>
      <c r="AI33" s="37"/>
      <c r="AJ33" s="37"/>
      <c r="AK33" s="37"/>
      <c r="AL33" s="37"/>
    </row>
    <row r="34" spans="1:38" ht="12.75" customHeight="1" x14ac:dyDescent="0.2">
      <c r="A34" s="2">
        <v>30</v>
      </c>
      <c r="B34" s="19" t="s">
        <v>36</v>
      </c>
      <c r="C34" s="13" t="s">
        <v>36</v>
      </c>
      <c r="D34" s="1" t="s">
        <v>8</v>
      </c>
      <c r="E34" s="1">
        <v>1000</v>
      </c>
      <c r="F34" s="5">
        <v>700</v>
      </c>
      <c r="G34" s="5">
        <f t="shared" si="0"/>
        <v>700000</v>
      </c>
      <c r="H34" s="37"/>
      <c r="I34" s="37"/>
      <c r="J34" s="37"/>
      <c r="K34" s="37"/>
      <c r="L34" s="37"/>
      <c r="M34" s="37"/>
      <c r="N34" s="37"/>
      <c r="O34" s="37">
        <v>560</v>
      </c>
      <c r="P34" s="37"/>
      <c r="Q34" s="31">
        <v>400</v>
      </c>
      <c r="R34" s="37"/>
      <c r="S34" s="37"/>
      <c r="T34" s="37"/>
      <c r="U34" s="37">
        <v>423</v>
      </c>
      <c r="V34" s="37"/>
      <c r="W34" s="37"/>
      <c r="X34" s="37"/>
      <c r="Y34" s="37">
        <v>400</v>
      </c>
      <c r="Z34" s="37"/>
      <c r="AA34" s="37"/>
      <c r="AB34" s="37"/>
      <c r="AC34" s="37"/>
      <c r="AD34" s="37"/>
      <c r="AE34" s="37"/>
      <c r="AF34" s="37"/>
      <c r="AG34" s="37"/>
      <c r="AH34" s="37"/>
      <c r="AI34" s="37"/>
      <c r="AJ34" s="37"/>
      <c r="AK34" s="37"/>
      <c r="AL34" s="37"/>
    </row>
    <row r="35" spans="1:38" ht="12.75" customHeight="1" x14ac:dyDescent="0.2">
      <c r="A35" s="41">
        <v>31</v>
      </c>
      <c r="B35" s="42" t="s">
        <v>37</v>
      </c>
      <c r="C35" s="43" t="s">
        <v>38</v>
      </c>
      <c r="D35" s="44" t="s">
        <v>8</v>
      </c>
      <c r="E35" s="44">
        <v>200</v>
      </c>
      <c r="F35" s="45">
        <v>700</v>
      </c>
      <c r="G35" s="45">
        <f t="shared" si="0"/>
        <v>140000</v>
      </c>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row>
    <row r="36" spans="1:38" ht="25.5" customHeight="1" x14ac:dyDescent="0.2">
      <c r="A36" s="2">
        <v>32</v>
      </c>
      <c r="B36" s="19" t="s">
        <v>39</v>
      </c>
      <c r="C36" s="13" t="s">
        <v>39</v>
      </c>
      <c r="D36" s="1" t="s">
        <v>31</v>
      </c>
      <c r="E36" s="1">
        <v>5000</v>
      </c>
      <c r="F36" s="5">
        <v>193</v>
      </c>
      <c r="G36" s="5">
        <f t="shared" si="0"/>
        <v>965000</v>
      </c>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1">
        <v>118</v>
      </c>
      <c r="AJ36" s="37"/>
      <c r="AK36" s="37"/>
      <c r="AL36" s="37"/>
    </row>
    <row r="37" spans="1:38" ht="12.75" customHeight="1" x14ac:dyDescent="0.2">
      <c r="A37" s="41">
        <v>33</v>
      </c>
      <c r="B37" s="42" t="s">
        <v>40</v>
      </c>
      <c r="C37" s="43" t="s">
        <v>41</v>
      </c>
      <c r="D37" s="44" t="s">
        <v>42</v>
      </c>
      <c r="E37" s="44">
        <v>90</v>
      </c>
      <c r="F37" s="45">
        <v>2300</v>
      </c>
      <c r="G37" s="45">
        <f t="shared" si="0"/>
        <v>207000</v>
      </c>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row>
    <row r="38" spans="1:38" ht="12.75" customHeight="1" x14ac:dyDescent="0.2">
      <c r="A38" s="2">
        <v>34</v>
      </c>
      <c r="B38" s="19" t="s">
        <v>43</v>
      </c>
      <c r="C38" s="13" t="s">
        <v>43</v>
      </c>
      <c r="D38" s="1" t="s">
        <v>31</v>
      </c>
      <c r="E38" s="1">
        <v>5</v>
      </c>
      <c r="F38" s="5">
        <v>580</v>
      </c>
      <c r="G38" s="5">
        <f t="shared" si="0"/>
        <v>2900</v>
      </c>
      <c r="H38" s="37"/>
      <c r="I38" s="37"/>
      <c r="J38" s="31">
        <v>275</v>
      </c>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row>
    <row r="39" spans="1:38" ht="12.75" customHeight="1" x14ac:dyDescent="0.2">
      <c r="A39" s="2">
        <v>35</v>
      </c>
      <c r="B39" s="19" t="s">
        <v>44</v>
      </c>
      <c r="C39" s="13" t="s">
        <v>44</v>
      </c>
      <c r="D39" s="1" t="s">
        <v>31</v>
      </c>
      <c r="E39" s="1">
        <v>10</v>
      </c>
      <c r="F39" s="5">
        <v>580</v>
      </c>
      <c r="G39" s="5">
        <f t="shared" si="0"/>
        <v>5800</v>
      </c>
      <c r="H39" s="37"/>
      <c r="I39" s="37"/>
      <c r="J39" s="37">
        <v>275</v>
      </c>
      <c r="K39" s="37"/>
      <c r="L39" s="37"/>
      <c r="M39" s="37"/>
      <c r="N39" s="37"/>
      <c r="O39" s="37"/>
      <c r="P39" s="37"/>
      <c r="Q39" s="37"/>
      <c r="R39" s="37"/>
      <c r="S39" s="37"/>
      <c r="T39" s="37"/>
      <c r="U39" s="37"/>
      <c r="V39" s="37"/>
      <c r="W39" s="37"/>
      <c r="X39" s="37"/>
      <c r="Y39" s="31">
        <v>138</v>
      </c>
      <c r="Z39" s="37"/>
      <c r="AA39" s="37"/>
      <c r="AB39" s="37">
        <v>500</v>
      </c>
      <c r="AC39" s="37"/>
      <c r="AD39" s="37"/>
      <c r="AE39" s="37"/>
      <c r="AF39" s="37"/>
      <c r="AG39" s="37"/>
      <c r="AH39" s="37"/>
      <c r="AI39" s="37"/>
      <c r="AJ39" s="37"/>
      <c r="AK39" s="37"/>
      <c r="AL39" s="37"/>
    </row>
    <row r="40" spans="1:38" ht="25.5" customHeight="1" x14ac:dyDescent="0.2">
      <c r="A40" s="41">
        <v>36</v>
      </c>
      <c r="B40" s="42" t="s">
        <v>45</v>
      </c>
      <c r="C40" s="43" t="s">
        <v>46</v>
      </c>
      <c r="D40" s="44" t="s">
        <v>12</v>
      </c>
      <c r="E40" s="44">
        <v>20</v>
      </c>
      <c r="F40" s="45">
        <v>580</v>
      </c>
      <c r="G40" s="45">
        <f t="shared" si="0"/>
        <v>11600</v>
      </c>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row>
    <row r="41" spans="1:38" ht="25.5" customHeight="1" x14ac:dyDescent="0.2">
      <c r="A41" s="2">
        <v>37</v>
      </c>
      <c r="B41" s="19" t="s">
        <v>47</v>
      </c>
      <c r="C41" s="13" t="s">
        <v>47</v>
      </c>
      <c r="D41" s="1" t="s">
        <v>31</v>
      </c>
      <c r="E41" s="1">
        <v>10</v>
      </c>
      <c r="F41" s="5">
        <v>580</v>
      </c>
      <c r="G41" s="5">
        <f t="shared" si="0"/>
        <v>5800</v>
      </c>
      <c r="H41" s="37"/>
      <c r="I41" s="37"/>
      <c r="J41" s="37">
        <v>275</v>
      </c>
      <c r="K41" s="37"/>
      <c r="L41" s="37"/>
      <c r="M41" s="37"/>
      <c r="N41" s="37"/>
      <c r="O41" s="37"/>
      <c r="P41" s="37"/>
      <c r="Q41" s="37"/>
      <c r="R41" s="37"/>
      <c r="S41" s="37"/>
      <c r="T41" s="37"/>
      <c r="U41" s="37"/>
      <c r="V41" s="37"/>
      <c r="W41" s="37"/>
      <c r="X41" s="37"/>
      <c r="Y41" s="31">
        <v>138</v>
      </c>
      <c r="Z41" s="37"/>
      <c r="AA41" s="37"/>
      <c r="AB41" s="37"/>
      <c r="AC41" s="37"/>
      <c r="AD41" s="37"/>
      <c r="AE41" s="37"/>
      <c r="AF41" s="37"/>
      <c r="AG41" s="37"/>
      <c r="AH41" s="37"/>
      <c r="AI41" s="37"/>
      <c r="AJ41" s="37"/>
      <c r="AK41" s="37"/>
      <c r="AL41" s="37"/>
    </row>
    <row r="42" spans="1:38" ht="12.75" customHeight="1" x14ac:dyDescent="0.2">
      <c r="A42" s="2">
        <v>38</v>
      </c>
      <c r="B42" s="19" t="s">
        <v>48</v>
      </c>
      <c r="C42" s="13" t="s">
        <v>48</v>
      </c>
      <c r="D42" s="1" t="s">
        <v>12</v>
      </c>
      <c r="E42" s="1">
        <v>3</v>
      </c>
      <c r="F42" s="5">
        <v>5000</v>
      </c>
      <c r="G42" s="5">
        <f t="shared" si="0"/>
        <v>15000</v>
      </c>
      <c r="H42" s="37"/>
      <c r="I42" s="37"/>
      <c r="J42" s="37"/>
      <c r="K42" s="37"/>
      <c r="L42" s="37"/>
      <c r="M42" s="37"/>
      <c r="N42" s="37"/>
      <c r="O42" s="37"/>
      <c r="P42" s="37"/>
      <c r="Q42" s="31">
        <v>2500</v>
      </c>
      <c r="R42" s="37"/>
      <c r="S42" s="37"/>
      <c r="T42" s="37"/>
      <c r="U42" s="37">
        <v>2500</v>
      </c>
      <c r="V42" s="37"/>
      <c r="W42" s="37"/>
      <c r="X42" s="37"/>
      <c r="Y42" s="37"/>
      <c r="Z42" s="37"/>
      <c r="AA42" s="37"/>
      <c r="AB42" s="37">
        <v>4500</v>
      </c>
      <c r="AC42" s="37"/>
      <c r="AD42" s="37"/>
      <c r="AE42" s="37"/>
      <c r="AF42" s="37"/>
      <c r="AG42" s="37"/>
      <c r="AH42" s="37"/>
      <c r="AI42" s="37"/>
      <c r="AJ42" s="37"/>
      <c r="AK42" s="37"/>
      <c r="AL42" s="37"/>
    </row>
    <row r="43" spans="1:38" ht="38.25" customHeight="1" x14ac:dyDescent="0.2">
      <c r="A43" s="2">
        <v>39</v>
      </c>
      <c r="B43" s="19" t="s">
        <v>49</v>
      </c>
      <c r="C43" s="13" t="s">
        <v>50</v>
      </c>
      <c r="D43" s="23" t="s">
        <v>12</v>
      </c>
      <c r="E43" s="1">
        <v>300</v>
      </c>
      <c r="F43" s="5">
        <v>500</v>
      </c>
      <c r="G43" s="5">
        <f t="shared" si="0"/>
        <v>150000</v>
      </c>
      <c r="H43" s="37"/>
      <c r="I43" s="37"/>
      <c r="J43" s="37"/>
      <c r="K43" s="37"/>
      <c r="L43" s="37"/>
      <c r="M43" s="37"/>
      <c r="N43" s="37"/>
      <c r="O43" s="37"/>
      <c r="P43" s="37"/>
      <c r="Q43" s="37"/>
      <c r="R43" s="37"/>
      <c r="S43" s="37"/>
      <c r="T43" s="37"/>
      <c r="U43" s="37"/>
      <c r="V43" s="37"/>
      <c r="W43" s="37"/>
      <c r="X43" s="37"/>
      <c r="Y43" s="37"/>
      <c r="Z43" s="37"/>
      <c r="AA43" s="37"/>
      <c r="AB43" s="37">
        <v>450</v>
      </c>
      <c r="AC43" s="37"/>
      <c r="AD43" s="37"/>
      <c r="AE43" s="37"/>
      <c r="AF43" s="31">
        <v>275</v>
      </c>
      <c r="AG43" s="37"/>
      <c r="AH43" s="37"/>
      <c r="AI43" s="37"/>
      <c r="AJ43" s="37"/>
      <c r="AK43" s="37"/>
      <c r="AL43" s="37"/>
    </row>
    <row r="44" spans="1:38" ht="25.5" customHeight="1" x14ac:dyDescent="0.2">
      <c r="A44" s="41">
        <v>40</v>
      </c>
      <c r="B44" s="42" t="s">
        <v>51</v>
      </c>
      <c r="C44" s="43" t="s">
        <v>52</v>
      </c>
      <c r="D44" s="44" t="s">
        <v>12</v>
      </c>
      <c r="E44" s="44">
        <v>7</v>
      </c>
      <c r="F44" s="45">
        <v>400</v>
      </c>
      <c r="G44" s="45">
        <f t="shared" si="0"/>
        <v>2800</v>
      </c>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row>
    <row r="45" spans="1:38" ht="25.5" customHeight="1" x14ac:dyDescent="0.2">
      <c r="A45" s="2">
        <v>41</v>
      </c>
      <c r="B45" s="19" t="s">
        <v>53</v>
      </c>
      <c r="C45" s="13" t="s">
        <v>52</v>
      </c>
      <c r="D45" s="1" t="s">
        <v>31</v>
      </c>
      <c r="E45" s="1">
        <v>64</v>
      </c>
      <c r="F45" s="5">
        <v>983</v>
      </c>
      <c r="G45" s="5">
        <f t="shared" si="0"/>
        <v>62912</v>
      </c>
      <c r="H45" s="37"/>
      <c r="I45" s="37"/>
      <c r="J45" s="37"/>
      <c r="K45" s="37"/>
      <c r="L45" s="37"/>
      <c r="M45" s="37"/>
      <c r="N45" s="37"/>
      <c r="O45" s="37"/>
      <c r="P45" s="37"/>
      <c r="Q45" s="37"/>
      <c r="R45" s="37"/>
      <c r="S45" s="37"/>
      <c r="T45" s="37"/>
      <c r="U45" s="37"/>
      <c r="V45" s="37"/>
      <c r="W45" s="37"/>
      <c r="X45" s="37"/>
      <c r="Y45" s="37"/>
      <c r="Z45" s="37"/>
      <c r="AA45" s="37"/>
      <c r="AB45" s="31">
        <v>900</v>
      </c>
      <c r="AC45" s="37"/>
      <c r="AD45" s="37"/>
      <c r="AE45" s="37"/>
      <c r="AF45" s="37"/>
      <c r="AG45" s="37"/>
      <c r="AH45" s="37"/>
      <c r="AI45" s="37">
        <v>965</v>
      </c>
      <c r="AJ45" s="37"/>
      <c r="AK45" s="37"/>
      <c r="AL45" s="37"/>
    </row>
    <row r="46" spans="1:38" ht="25.5" customHeight="1" x14ac:dyDescent="0.2">
      <c r="A46" s="41">
        <v>42</v>
      </c>
      <c r="B46" s="42" t="s">
        <v>54</v>
      </c>
      <c r="C46" s="43" t="s">
        <v>55</v>
      </c>
      <c r="D46" s="44" t="s">
        <v>12</v>
      </c>
      <c r="E46" s="44">
        <v>2400</v>
      </c>
      <c r="F46" s="45">
        <v>244</v>
      </c>
      <c r="G46" s="45">
        <f t="shared" si="0"/>
        <v>585600</v>
      </c>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row>
    <row r="47" spans="1:38" ht="191.25" customHeight="1" x14ac:dyDescent="0.2">
      <c r="A47" s="2">
        <v>43</v>
      </c>
      <c r="B47" s="19" t="s">
        <v>56</v>
      </c>
      <c r="C47" s="13" t="s">
        <v>181</v>
      </c>
      <c r="D47" s="1" t="s">
        <v>31</v>
      </c>
      <c r="E47" s="1">
        <v>1345</v>
      </c>
      <c r="F47" s="15">
        <v>100</v>
      </c>
      <c r="G47" s="5">
        <f t="shared" si="0"/>
        <v>134500</v>
      </c>
      <c r="H47" s="37"/>
      <c r="I47" s="37"/>
      <c r="J47" s="37"/>
      <c r="K47" s="37">
        <v>93</v>
      </c>
      <c r="L47" s="37"/>
      <c r="M47" s="37"/>
      <c r="N47" s="37"/>
      <c r="O47" s="37"/>
      <c r="P47" s="37"/>
      <c r="Q47" s="37">
        <v>95</v>
      </c>
      <c r="R47" s="37"/>
      <c r="S47" s="37">
        <v>63</v>
      </c>
      <c r="T47" s="37"/>
      <c r="U47" s="37"/>
      <c r="V47" s="37"/>
      <c r="W47" s="37"/>
      <c r="X47" s="37"/>
      <c r="Y47" s="37">
        <v>60</v>
      </c>
      <c r="Z47" s="37">
        <v>85</v>
      </c>
      <c r="AA47" s="31">
        <v>57.5</v>
      </c>
      <c r="AB47" s="37"/>
      <c r="AC47" s="37"/>
      <c r="AD47" s="37">
        <v>93</v>
      </c>
      <c r="AE47" s="37"/>
      <c r="AF47" s="37"/>
      <c r="AG47" s="37"/>
      <c r="AH47" s="37"/>
      <c r="AI47" s="37"/>
      <c r="AJ47" s="37"/>
      <c r="AK47" s="37"/>
      <c r="AL47" s="37"/>
    </row>
    <row r="48" spans="1:38" ht="191.25" customHeight="1" x14ac:dyDescent="0.2">
      <c r="A48" s="2">
        <v>44</v>
      </c>
      <c r="B48" s="19" t="s">
        <v>57</v>
      </c>
      <c r="C48" s="13" t="s">
        <v>180</v>
      </c>
      <c r="D48" s="1" t="s">
        <v>31</v>
      </c>
      <c r="E48" s="1">
        <v>425</v>
      </c>
      <c r="F48" s="15">
        <v>100</v>
      </c>
      <c r="G48" s="5">
        <f t="shared" si="0"/>
        <v>42500</v>
      </c>
      <c r="H48" s="37"/>
      <c r="I48" s="37"/>
      <c r="J48" s="37"/>
      <c r="K48" s="37">
        <v>95</v>
      </c>
      <c r="L48" s="37"/>
      <c r="M48" s="37"/>
      <c r="N48" s="37"/>
      <c r="O48" s="37"/>
      <c r="P48" s="37"/>
      <c r="Q48" s="37"/>
      <c r="R48" s="37"/>
      <c r="S48" s="37">
        <v>63</v>
      </c>
      <c r="T48" s="37"/>
      <c r="U48" s="37"/>
      <c r="V48" s="37"/>
      <c r="W48" s="37"/>
      <c r="X48" s="37">
        <v>69.16</v>
      </c>
      <c r="Y48" s="37">
        <v>60</v>
      </c>
      <c r="Z48" s="37">
        <v>85</v>
      </c>
      <c r="AA48" s="31">
        <v>57.5</v>
      </c>
      <c r="AB48" s="37"/>
      <c r="AC48" s="37"/>
      <c r="AD48" s="37">
        <v>93</v>
      </c>
      <c r="AE48" s="37"/>
      <c r="AF48" s="37"/>
      <c r="AG48" s="37"/>
      <c r="AH48" s="37"/>
      <c r="AI48" s="37"/>
      <c r="AJ48" s="37"/>
      <c r="AK48" s="37"/>
      <c r="AL48" s="37"/>
    </row>
    <row r="49" spans="1:38" ht="191.25" customHeight="1" x14ac:dyDescent="0.2">
      <c r="A49" s="2">
        <v>45</v>
      </c>
      <c r="B49" s="19" t="s">
        <v>58</v>
      </c>
      <c r="C49" s="13" t="s">
        <v>182</v>
      </c>
      <c r="D49" s="1" t="s">
        <v>31</v>
      </c>
      <c r="E49" s="1">
        <v>3600</v>
      </c>
      <c r="F49" s="15">
        <v>100</v>
      </c>
      <c r="G49" s="5">
        <f t="shared" si="0"/>
        <v>360000</v>
      </c>
      <c r="H49" s="37"/>
      <c r="I49" s="37"/>
      <c r="J49" s="37"/>
      <c r="K49" s="37">
        <v>93</v>
      </c>
      <c r="L49" s="37"/>
      <c r="M49" s="37"/>
      <c r="N49" s="37"/>
      <c r="O49" s="37"/>
      <c r="P49" s="37"/>
      <c r="Q49" s="37">
        <v>95</v>
      </c>
      <c r="R49" s="37"/>
      <c r="S49" s="37">
        <v>63</v>
      </c>
      <c r="T49" s="37"/>
      <c r="U49" s="37"/>
      <c r="V49" s="37"/>
      <c r="W49" s="37"/>
      <c r="X49" s="37"/>
      <c r="Y49" s="37">
        <v>60</v>
      </c>
      <c r="Z49" s="37">
        <v>85</v>
      </c>
      <c r="AA49" s="31">
        <v>57.5</v>
      </c>
      <c r="AB49" s="37"/>
      <c r="AC49" s="37"/>
      <c r="AD49" s="37">
        <v>93</v>
      </c>
      <c r="AE49" s="37"/>
      <c r="AF49" s="37"/>
      <c r="AG49" s="37"/>
      <c r="AH49" s="37"/>
      <c r="AI49" s="37"/>
      <c r="AJ49" s="37"/>
      <c r="AK49" s="37"/>
      <c r="AL49" s="37"/>
    </row>
    <row r="50" spans="1:38" ht="191.25" customHeight="1" x14ac:dyDescent="0.2">
      <c r="A50" s="2">
        <v>46</v>
      </c>
      <c r="B50" s="19" t="s">
        <v>59</v>
      </c>
      <c r="C50" s="13" t="s">
        <v>183</v>
      </c>
      <c r="D50" s="1" t="s">
        <v>31</v>
      </c>
      <c r="E50" s="1">
        <v>200</v>
      </c>
      <c r="F50" s="5">
        <v>100</v>
      </c>
      <c r="G50" s="5">
        <f t="shared" si="0"/>
        <v>20000</v>
      </c>
      <c r="H50" s="37"/>
      <c r="I50" s="37"/>
      <c r="J50" s="37"/>
      <c r="K50" s="37">
        <v>95</v>
      </c>
      <c r="L50" s="37"/>
      <c r="M50" s="37"/>
      <c r="N50" s="37"/>
      <c r="O50" s="37"/>
      <c r="P50" s="37"/>
      <c r="Q50" s="37"/>
      <c r="R50" s="37"/>
      <c r="S50" s="37">
        <v>63</v>
      </c>
      <c r="T50" s="37"/>
      <c r="U50" s="37"/>
      <c r="V50" s="37"/>
      <c r="W50" s="37"/>
      <c r="X50" s="37"/>
      <c r="Y50" s="37">
        <v>60</v>
      </c>
      <c r="Z50" s="37">
        <v>85</v>
      </c>
      <c r="AA50" s="31">
        <v>57.5</v>
      </c>
      <c r="AB50" s="37"/>
      <c r="AC50" s="37"/>
      <c r="AD50" s="37">
        <v>93</v>
      </c>
      <c r="AE50" s="37"/>
      <c r="AF50" s="37"/>
      <c r="AG50" s="37"/>
      <c r="AH50" s="37"/>
      <c r="AI50" s="37"/>
      <c r="AJ50" s="37"/>
      <c r="AK50" s="37"/>
      <c r="AL50" s="37"/>
    </row>
    <row r="51" spans="1:38" ht="12.75" customHeight="1" x14ac:dyDescent="0.2">
      <c r="A51" s="2">
        <v>47</v>
      </c>
      <c r="B51" s="19" t="s">
        <v>60</v>
      </c>
      <c r="C51" s="13" t="s">
        <v>60</v>
      </c>
      <c r="D51" s="1" t="s">
        <v>61</v>
      </c>
      <c r="E51" s="1">
        <v>110</v>
      </c>
      <c r="F51" s="5">
        <v>983</v>
      </c>
      <c r="G51" s="5">
        <f t="shared" si="0"/>
        <v>108130</v>
      </c>
      <c r="H51" s="37"/>
      <c r="I51" s="37"/>
      <c r="J51" s="37"/>
      <c r="K51" s="37">
        <v>630</v>
      </c>
      <c r="L51" s="37"/>
      <c r="M51" s="37"/>
      <c r="N51" s="37">
        <v>740</v>
      </c>
      <c r="O51" s="37"/>
      <c r="P51" s="37"/>
      <c r="Q51" s="31">
        <v>480</v>
      </c>
      <c r="R51" s="37"/>
      <c r="S51" s="37"/>
      <c r="T51" s="37"/>
      <c r="U51" s="37"/>
      <c r="V51" s="37"/>
      <c r="W51" s="37"/>
      <c r="X51" s="37"/>
      <c r="Y51" s="37"/>
      <c r="Z51" s="37"/>
      <c r="AA51" s="37"/>
      <c r="AB51" s="37">
        <v>900</v>
      </c>
      <c r="AC51" s="37"/>
      <c r="AD51" s="37"/>
      <c r="AE51" s="37"/>
      <c r="AF51" s="37"/>
      <c r="AG51" s="37"/>
      <c r="AH51" s="37"/>
      <c r="AI51" s="37">
        <v>869</v>
      </c>
      <c r="AJ51" s="37"/>
      <c r="AK51" s="37"/>
      <c r="AL51" s="37"/>
    </row>
    <row r="52" spans="1:38" ht="12.75" customHeight="1" x14ac:dyDescent="0.2">
      <c r="A52" s="2">
        <v>48</v>
      </c>
      <c r="B52" s="19" t="s">
        <v>62</v>
      </c>
      <c r="C52" s="13" t="s">
        <v>63</v>
      </c>
      <c r="D52" s="1" t="s">
        <v>12</v>
      </c>
      <c r="E52" s="1">
        <v>1060</v>
      </c>
      <c r="F52" s="5">
        <v>744</v>
      </c>
      <c r="G52" s="5">
        <f t="shared" si="0"/>
        <v>788640</v>
      </c>
      <c r="H52" s="37"/>
      <c r="I52" s="37"/>
      <c r="J52" s="37"/>
      <c r="K52" s="37"/>
      <c r="L52" s="37"/>
      <c r="M52" s="37"/>
      <c r="N52" s="37">
        <v>1060</v>
      </c>
      <c r="O52" s="37"/>
      <c r="P52" s="37"/>
      <c r="Q52" s="31">
        <v>420</v>
      </c>
      <c r="R52" s="37"/>
      <c r="S52" s="37"/>
      <c r="T52" s="37"/>
      <c r="U52" s="37">
        <v>648</v>
      </c>
      <c r="V52" s="37"/>
      <c r="W52" s="37"/>
      <c r="X52" s="37"/>
      <c r="Y52" s="37"/>
      <c r="Z52" s="37"/>
      <c r="AA52" s="37"/>
      <c r="AB52" s="37">
        <v>550</v>
      </c>
      <c r="AC52" s="37"/>
      <c r="AD52" s="37">
        <v>593</v>
      </c>
      <c r="AE52" s="37"/>
      <c r="AF52" s="37"/>
      <c r="AG52" s="37"/>
      <c r="AH52" s="37">
        <v>470</v>
      </c>
      <c r="AI52" s="37"/>
      <c r="AJ52" s="37"/>
      <c r="AK52" s="37"/>
      <c r="AL52" s="37"/>
    </row>
    <row r="53" spans="1:38" ht="409.5" customHeight="1" x14ac:dyDescent="0.2">
      <c r="A53" s="2">
        <v>49</v>
      </c>
      <c r="B53" s="19" t="s">
        <v>64</v>
      </c>
      <c r="C53" s="13" t="s">
        <v>169</v>
      </c>
      <c r="D53" s="1" t="s">
        <v>31</v>
      </c>
      <c r="E53" s="1">
        <v>700</v>
      </c>
      <c r="F53" s="5">
        <v>7000</v>
      </c>
      <c r="G53" s="5">
        <f t="shared" si="0"/>
        <v>4900000</v>
      </c>
      <c r="H53" s="37">
        <v>6900</v>
      </c>
      <c r="I53" s="37"/>
      <c r="J53" s="37"/>
      <c r="K53" s="37"/>
      <c r="L53" s="37"/>
      <c r="M53" s="37"/>
      <c r="N53" s="37"/>
      <c r="O53" s="37"/>
      <c r="P53" s="37"/>
      <c r="Q53" s="37"/>
      <c r="R53" s="37"/>
      <c r="S53" s="37"/>
      <c r="T53" s="37"/>
      <c r="U53" s="37"/>
      <c r="V53" s="37"/>
      <c r="W53" s="37"/>
      <c r="X53" s="37"/>
      <c r="Y53" s="37"/>
      <c r="Z53" s="37"/>
      <c r="AA53" s="31">
        <v>6200</v>
      </c>
      <c r="AB53" s="37"/>
      <c r="AC53" s="37"/>
      <c r="AD53" s="37"/>
      <c r="AE53" s="37"/>
      <c r="AF53" s="37"/>
      <c r="AG53" s="37"/>
      <c r="AH53" s="37"/>
      <c r="AI53" s="37"/>
      <c r="AJ53" s="37"/>
      <c r="AK53" s="37"/>
      <c r="AL53" s="37"/>
    </row>
    <row r="54" spans="1:38" ht="17.25" customHeight="1" x14ac:dyDescent="0.2">
      <c r="A54" s="2">
        <v>50</v>
      </c>
      <c r="B54" s="19" t="s">
        <v>65</v>
      </c>
      <c r="C54" s="13" t="s">
        <v>65</v>
      </c>
      <c r="D54" s="1" t="s">
        <v>66</v>
      </c>
      <c r="E54" s="1">
        <v>10</v>
      </c>
      <c r="F54" s="5">
        <v>19850</v>
      </c>
      <c r="G54" s="5">
        <f t="shared" si="0"/>
        <v>198500</v>
      </c>
      <c r="H54" s="37"/>
      <c r="I54" s="37">
        <v>18400</v>
      </c>
      <c r="J54" s="37"/>
      <c r="K54" s="37"/>
      <c r="L54" s="37"/>
      <c r="M54" s="37"/>
      <c r="N54" s="37"/>
      <c r="O54" s="37"/>
      <c r="P54" s="37"/>
      <c r="Q54" s="37"/>
      <c r="R54" s="37"/>
      <c r="S54" s="31">
        <v>14500</v>
      </c>
      <c r="T54" s="37"/>
      <c r="U54" s="37"/>
      <c r="V54" s="37"/>
      <c r="W54" s="37"/>
      <c r="X54" s="37"/>
      <c r="Y54" s="37"/>
      <c r="Z54" s="37"/>
      <c r="AA54" s="37"/>
      <c r="AB54" s="37"/>
      <c r="AC54" s="37"/>
      <c r="AD54" s="37"/>
      <c r="AE54" s="37"/>
      <c r="AF54" s="37"/>
      <c r="AG54" s="37"/>
      <c r="AH54" s="37"/>
      <c r="AI54" s="37"/>
      <c r="AJ54" s="37"/>
      <c r="AK54" s="37"/>
      <c r="AL54" s="37"/>
    </row>
    <row r="55" spans="1:38" ht="12.75" customHeight="1" x14ac:dyDescent="0.2">
      <c r="A55" s="2">
        <v>51</v>
      </c>
      <c r="B55" s="19" t="s">
        <v>67</v>
      </c>
      <c r="C55" s="13" t="s">
        <v>68</v>
      </c>
      <c r="D55" s="1" t="s">
        <v>12</v>
      </c>
      <c r="E55" s="1">
        <v>1050</v>
      </c>
      <c r="F55" s="5">
        <v>95</v>
      </c>
      <c r="G55" s="5">
        <f t="shared" si="0"/>
        <v>99750</v>
      </c>
      <c r="H55" s="37"/>
      <c r="I55" s="37"/>
      <c r="J55" s="37"/>
      <c r="K55" s="37"/>
      <c r="L55" s="37"/>
      <c r="M55" s="37"/>
      <c r="N55" s="37">
        <v>49</v>
      </c>
      <c r="O55" s="37"/>
      <c r="P55" s="37">
        <v>43.7</v>
      </c>
      <c r="Q55" s="37"/>
      <c r="R55" s="37"/>
      <c r="S55" s="37"/>
      <c r="T55" s="37"/>
      <c r="U55" s="37"/>
      <c r="V55" s="37"/>
      <c r="W55" s="37"/>
      <c r="X55" s="37"/>
      <c r="Y55" s="37"/>
      <c r="Z55" s="37"/>
      <c r="AA55" s="37"/>
      <c r="AB55" s="37"/>
      <c r="AC55" s="37"/>
      <c r="AD55" s="37"/>
      <c r="AE55" s="31">
        <v>31</v>
      </c>
      <c r="AF55" s="37"/>
      <c r="AG55" s="37"/>
      <c r="AH55" s="37"/>
      <c r="AI55" s="37"/>
      <c r="AJ55" s="37"/>
      <c r="AK55" s="37"/>
      <c r="AL55" s="37"/>
    </row>
    <row r="56" spans="1:38" ht="165.75" customHeight="1" x14ac:dyDescent="0.2">
      <c r="A56" s="2">
        <v>52</v>
      </c>
      <c r="B56" s="19" t="s">
        <v>69</v>
      </c>
      <c r="C56" s="29" t="s">
        <v>199</v>
      </c>
      <c r="D56" s="1" t="s">
        <v>31</v>
      </c>
      <c r="E56" s="1">
        <v>500</v>
      </c>
      <c r="F56" s="24">
        <v>5000</v>
      </c>
      <c r="G56" s="24">
        <f t="shared" si="0"/>
        <v>2500000</v>
      </c>
      <c r="H56" s="37"/>
      <c r="I56" s="37"/>
      <c r="J56" s="37">
        <v>3726</v>
      </c>
      <c r="K56" s="37"/>
      <c r="L56" s="37"/>
      <c r="M56" s="37">
        <v>2328</v>
      </c>
      <c r="N56" s="37"/>
      <c r="O56" s="37"/>
      <c r="P56" s="37"/>
      <c r="Q56" s="37"/>
      <c r="R56" s="37"/>
      <c r="S56" s="37"/>
      <c r="T56" s="37"/>
      <c r="U56" s="37"/>
      <c r="V56" s="37"/>
      <c r="W56" s="37"/>
      <c r="X56" s="37"/>
      <c r="Y56" s="37"/>
      <c r="Z56" s="37"/>
      <c r="AA56" s="37"/>
      <c r="AB56" s="37"/>
      <c r="AC56" s="37"/>
      <c r="AD56" s="37">
        <v>4180</v>
      </c>
      <c r="AE56" s="37"/>
      <c r="AF56" s="37"/>
      <c r="AG56" s="37"/>
      <c r="AH56" s="37"/>
      <c r="AI56" s="37"/>
      <c r="AJ56" s="31">
        <v>2300</v>
      </c>
      <c r="AK56" s="37"/>
      <c r="AL56" s="37"/>
    </row>
    <row r="57" spans="1:38" ht="114.75" customHeight="1" x14ac:dyDescent="0.2">
      <c r="A57" s="2">
        <v>53</v>
      </c>
      <c r="B57" s="19" t="s">
        <v>70</v>
      </c>
      <c r="C57" s="13" t="s">
        <v>71</v>
      </c>
      <c r="D57" s="20" t="s">
        <v>72</v>
      </c>
      <c r="E57" s="1">
        <v>11000</v>
      </c>
      <c r="F57" s="5">
        <v>500</v>
      </c>
      <c r="G57" s="5">
        <f t="shared" si="0"/>
        <v>5500000</v>
      </c>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1">
        <v>207</v>
      </c>
      <c r="AG57" s="37"/>
      <c r="AH57" s="37">
        <v>235</v>
      </c>
      <c r="AI57" s="37"/>
      <c r="AJ57" s="37"/>
      <c r="AK57" s="37"/>
      <c r="AL57" s="37"/>
    </row>
    <row r="58" spans="1:38" s="6" customFormat="1" ht="12.75" customHeight="1" x14ac:dyDescent="0.2">
      <c r="A58" s="2">
        <v>54</v>
      </c>
      <c r="B58" s="19" t="s">
        <v>73</v>
      </c>
      <c r="C58" s="13" t="s">
        <v>74</v>
      </c>
      <c r="D58" s="1" t="s">
        <v>66</v>
      </c>
      <c r="E58" s="1">
        <v>134</v>
      </c>
      <c r="F58" s="24">
        <v>15000</v>
      </c>
      <c r="G58" s="24">
        <f t="shared" si="0"/>
        <v>2010000</v>
      </c>
      <c r="H58" s="39"/>
      <c r="I58" s="39"/>
      <c r="J58" s="39"/>
      <c r="K58" s="39"/>
      <c r="L58" s="39"/>
      <c r="M58" s="38"/>
      <c r="N58" s="39"/>
      <c r="O58" s="39"/>
      <c r="P58" s="39"/>
      <c r="Q58" s="39"/>
      <c r="R58" s="39"/>
      <c r="S58" s="39"/>
      <c r="T58" s="39"/>
      <c r="U58" s="39"/>
      <c r="V58" s="39"/>
      <c r="W58" s="39"/>
      <c r="X58" s="39"/>
      <c r="Y58" s="39"/>
      <c r="Z58" s="39"/>
      <c r="AA58" s="39"/>
      <c r="AB58" s="39">
        <v>14500</v>
      </c>
      <c r="AC58" s="38"/>
      <c r="AD58" s="38"/>
      <c r="AE58" s="38"/>
      <c r="AF58" s="38"/>
      <c r="AG58" s="38"/>
      <c r="AH58" s="38"/>
      <c r="AI58" s="34">
        <v>11800</v>
      </c>
      <c r="AJ58" s="37"/>
      <c r="AK58" s="37"/>
      <c r="AL58" s="38"/>
    </row>
    <row r="59" spans="1:38" ht="12.75" customHeight="1" x14ac:dyDescent="0.2">
      <c r="A59" s="2">
        <v>55</v>
      </c>
      <c r="B59" s="19" t="s">
        <v>75</v>
      </c>
      <c r="C59" s="13" t="s">
        <v>76</v>
      </c>
      <c r="D59" s="1" t="s">
        <v>31</v>
      </c>
      <c r="E59" s="1">
        <v>3512</v>
      </c>
      <c r="F59" s="5">
        <v>350</v>
      </c>
      <c r="G59" s="5">
        <f t="shared" si="0"/>
        <v>1229200</v>
      </c>
      <c r="H59" s="39"/>
      <c r="I59" s="39"/>
      <c r="J59" s="39"/>
      <c r="K59" s="39">
        <v>208</v>
      </c>
      <c r="L59" s="39"/>
      <c r="M59" s="37"/>
      <c r="N59" s="39"/>
      <c r="O59" s="39"/>
      <c r="P59" s="39">
        <v>290</v>
      </c>
      <c r="Q59" s="39">
        <v>165</v>
      </c>
      <c r="R59" s="39"/>
      <c r="S59" s="39"/>
      <c r="T59" s="39"/>
      <c r="U59" s="39"/>
      <c r="V59" s="39"/>
      <c r="W59" s="39"/>
      <c r="X59" s="34">
        <v>160.38</v>
      </c>
      <c r="Y59" s="39"/>
      <c r="Z59" s="39"/>
      <c r="AA59" s="39"/>
      <c r="AB59" s="39">
        <v>300</v>
      </c>
      <c r="AC59" s="37"/>
      <c r="AD59" s="37"/>
      <c r="AE59" s="37"/>
      <c r="AF59" s="37"/>
      <c r="AG59" s="37"/>
      <c r="AH59" s="37">
        <v>195</v>
      </c>
      <c r="AI59" s="37"/>
      <c r="AJ59" s="37"/>
      <c r="AK59" s="37"/>
      <c r="AL59" s="37"/>
    </row>
    <row r="60" spans="1:38" ht="12.75" customHeight="1" x14ac:dyDescent="0.2">
      <c r="A60" s="2">
        <v>56</v>
      </c>
      <c r="B60" s="19" t="s">
        <v>77</v>
      </c>
      <c r="C60" s="13" t="s">
        <v>77</v>
      </c>
      <c r="D60" s="1" t="s">
        <v>31</v>
      </c>
      <c r="E60" s="1">
        <v>3000</v>
      </c>
      <c r="F60" s="5">
        <v>200</v>
      </c>
      <c r="G60" s="5">
        <f t="shared" si="0"/>
        <v>600000</v>
      </c>
      <c r="H60" s="39"/>
      <c r="I60" s="39"/>
      <c r="J60" s="39"/>
      <c r="K60" s="39">
        <v>120</v>
      </c>
      <c r="L60" s="39"/>
      <c r="M60" s="37"/>
      <c r="N60" s="39">
        <v>109</v>
      </c>
      <c r="O60" s="39"/>
      <c r="P60" s="39">
        <v>180</v>
      </c>
      <c r="Q60" s="39">
        <v>100</v>
      </c>
      <c r="R60" s="39"/>
      <c r="S60" s="39"/>
      <c r="T60" s="39"/>
      <c r="U60" s="39"/>
      <c r="V60" s="39"/>
      <c r="W60" s="39"/>
      <c r="X60" s="34">
        <v>92</v>
      </c>
      <c r="Y60" s="39"/>
      <c r="Z60" s="39"/>
      <c r="AA60" s="39"/>
      <c r="AB60" s="39">
        <v>150</v>
      </c>
      <c r="AC60" s="37"/>
      <c r="AD60" s="37"/>
      <c r="AE60" s="37"/>
      <c r="AF60" s="37"/>
      <c r="AG60" s="37"/>
      <c r="AH60" s="37"/>
      <c r="AI60" s="37"/>
      <c r="AJ60" s="37"/>
      <c r="AK60" s="37"/>
      <c r="AL60" s="37"/>
    </row>
    <row r="61" spans="1:38" ht="12.75" customHeight="1" x14ac:dyDescent="0.2">
      <c r="A61" s="2">
        <v>57</v>
      </c>
      <c r="B61" s="19" t="s">
        <v>78</v>
      </c>
      <c r="C61" s="13" t="s">
        <v>79</v>
      </c>
      <c r="D61" s="1" t="s">
        <v>80</v>
      </c>
      <c r="E61" s="1">
        <v>2000</v>
      </c>
      <c r="F61" s="5">
        <v>134</v>
      </c>
      <c r="G61" s="5">
        <f t="shared" si="0"/>
        <v>268000</v>
      </c>
      <c r="H61" s="39"/>
      <c r="I61" s="39"/>
      <c r="J61" s="39"/>
      <c r="K61" s="39"/>
      <c r="L61" s="39"/>
      <c r="M61" s="37"/>
      <c r="N61" s="39">
        <v>75</v>
      </c>
      <c r="O61" s="39"/>
      <c r="P61" s="39"/>
      <c r="Q61" s="39">
        <v>77</v>
      </c>
      <c r="R61" s="39"/>
      <c r="S61" s="39"/>
      <c r="T61" s="39"/>
      <c r="U61" s="34">
        <v>57</v>
      </c>
      <c r="V61" s="37"/>
      <c r="W61" s="39"/>
      <c r="X61" s="39"/>
      <c r="Y61" s="39"/>
      <c r="Z61" s="39"/>
      <c r="AA61" s="39"/>
      <c r="AB61" s="39">
        <v>130</v>
      </c>
      <c r="AC61" s="37"/>
      <c r="AD61" s="37"/>
      <c r="AE61" s="37"/>
      <c r="AF61" s="37"/>
      <c r="AG61" s="37"/>
      <c r="AH61" s="37">
        <v>68</v>
      </c>
      <c r="AI61" s="37"/>
      <c r="AJ61" s="37"/>
      <c r="AK61" s="37"/>
      <c r="AL61" s="37"/>
    </row>
    <row r="62" spans="1:38" s="6" customFormat="1" ht="12.75" customHeight="1" x14ac:dyDescent="0.2">
      <c r="A62" s="2">
        <v>58</v>
      </c>
      <c r="B62" s="19" t="s">
        <v>81</v>
      </c>
      <c r="C62" s="13" t="s">
        <v>81</v>
      </c>
      <c r="D62" s="1" t="s">
        <v>66</v>
      </c>
      <c r="E62" s="1">
        <v>15</v>
      </c>
      <c r="F62" s="24">
        <v>4000</v>
      </c>
      <c r="G62" s="24">
        <f t="shared" si="0"/>
        <v>60000</v>
      </c>
      <c r="H62" s="39"/>
      <c r="I62" s="39"/>
      <c r="J62" s="39"/>
      <c r="K62" s="39"/>
      <c r="L62" s="39"/>
      <c r="M62" s="38"/>
      <c r="N62" s="39"/>
      <c r="O62" s="39"/>
      <c r="P62" s="39"/>
      <c r="Q62" s="39"/>
      <c r="R62" s="39"/>
      <c r="S62" s="39"/>
      <c r="T62" s="39"/>
      <c r="U62" s="39"/>
      <c r="V62" s="39"/>
      <c r="W62" s="39"/>
      <c r="X62" s="39"/>
      <c r="Y62" s="39"/>
      <c r="Z62" s="39"/>
      <c r="AA62" s="39"/>
      <c r="AB62" s="34">
        <v>3500</v>
      </c>
      <c r="AC62" s="37"/>
      <c r="AD62" s="38"/>
      <c r="AE62" s="38"/>
      <c r="AF62" s="38"/>
      <c r="AG62" s="38"/>
      <c r="AH62" s="38"/>
      <c r="AI62" s="38"/>
      <c r="AJ62" s="38"/>
      <c r="AK62" s="38"/>
      <c r="AL62" s="38"/>
    </row>
    <row r="63" spans="1:38" ht="12.75" customHeight="1" x14ac:dyDescent="0.2">
      <c r="A63" s="2">
        <v>59</v>
      </c>
      <c r="B63" s="19" t="s">
        <v>82</v>
      </c>
      <c r="C63" s="13" t="s">
        <v>82</v>
      </c>
      <c r="D63" s="1" t="s">
        <v>31</v>
      </c>
      <c r="E63" s="1">
        <v>200</v>
      </c>
      <c r="F63" s="5">
        <v>455</v>
      </c>
      <c r="G63" s="5">
        <f t="shared" si="0"/>
        <v>91000</v>
      </c>
      <c r="H63" s="37"/>
      <c r="I63" s="37"/>
      <c r="J63" s="37"/>
      <c r="K63" s="37">
        <v>270</v>
      </c>
      <c r="L63" s="37"/>
      <c r="M63" s="37"/>
      <c r="N63" s="37"/>
      <c r="O63" s="37">
        <v>320</v>
      </c>
      <c r="P63" s="37"/>
      <c r="Q63" s="37"/>
      <c r="R63" s="37"/>
      <c r="S63" s="37"/>
      <c r="T63" s="37"/>
      <c r="U63" s="37"/>
      <c r="V63" s="37"/>
      <c r="W63" s="37"/>
      <c r="X63" s="37">
        <v>189.21</v>
      </c>
      <c r="Y63" s="37">
        <v>215</v>
      </c>
      <c r="Z63" s="37"/>
      <c r="AA63" s="31">
        <v>176</v>
      </c>
      <c r="AB63" s="37">
        <v>400</v>
      </c>
      <c r="AC63" s="37"/>
      <c r="AD63" s="37">
        <v>341</v>
      </c>
      <c r="AE63" s="37"/>
      <c r="AF63" s="37"/>
      <c r="AG63" s="37"/>
      <c r="AH63" s="37"/>
      <c r="AI63" s="37"/>
      <c r="AJ63" s="37"/>
      <c r="AK63" s="37"/>
      <c r="AL63" s="37"/>
    </row>
    <row r="64" spans="1:38" ht="12.75" customHeight="1" x14ac:dyDescent="0.2">
      <c r="A64" s="2">
        <v>60</v>
      </c>
      <c r="B64" s="19" t="s">
        <v>83</v>
      </c>
      <c r="C64" s="13" t="s">
        <v>83</v>
      </c>
      <c r="D64" s="1" t="s">
        <v>12</v>
      </c>
      <c r="E64" s="1">
        <v>4</v>
      </c>
      <c r="F64" s="5">
        <v>16822</v>
      </c>
      <c r="G64" s="5">
        <f t="shared" si="0"/>
        <v>67288</v>
      </c>
      <c r="H64" s="37"/>
      <c r="I64" s="37"/>
      <c r="J64" s="37">
        <v>9710</v>
      </c>
      <c r="K64" s="37"/>
      <c r="L64" s="37"/>
      <c r="M64" s="31">
        <v>7998</v>
      </c>
      <c r="N64" s="37"/>
      <c r="O64" s="37"/>
      <c r="P64" s="37"/>
      <c r="Q64" s="37"/>
      <c r="R64" s="37"/>
      <c r="S64" s="37"/>
      <c r="T64" s="37"/>
      <c r="U64" s="37"/>
      <c r="V64" s="37"/>
      <c r="W64" s="37"/>
      <c r="X64" s="37"/>
      <c r="Y64" s="37"/>
      <c r="Z64" s="37"/>
      <c r="AA64" s="37"/>
      <c r="AB64" s="37"/>
      <c r="AC64" s="37"/>
      <c r="AD64" s="37">
        <v>11330</v>
      </c>
      <c r="AE64" s="37"/>
      <c r="AF64" s="37"/>
      <c r="AG64" s="37"/>
      <c r="AH64" s="37"/>
      <c r="AI64" s="37"/>
      <c r="AJ64" s="37"/>
      <c r="AK64" s="37"/>
      <c r="AL64" s="37"/>
    </row>
    <row r="65" spans="1:38" ht="12.75" customHeight="1" x14ac:dyDescent="0.2">
      <c r="A65" s="2">
        <v>61</v>
      </c>
      <c r="B65" s="19" t="s">
        <v>84</v>
      </c>
      <c r="C65" s="13" t="s">
        <v>84</v>
      </c>
      <c r="D65" s="1" t="s">
        <v>31</v>
      </c>
      <c r="E65" s="1">
        <v>200</v>
      </c>
      <c r="F65" s="5">
        <v>455</v>
      </c>
      <c r="G65" s="5">
        <f t="shared" ref="G65:G96" si="1">F65*E65</f>
        <v>91000</v>
      </c>
      <c r="H65" s="37"/>
      <c r="I65" s="37"/>
      <c r="J65" s="37"/>
      <c r="K65" s="37">
        <v>270</v>
      </c>
      <c r="L65" s="37"/>
      <c r="M65" s="37"/>
      <c r="N65" s="37"/>
      <c r="O65" s="37">
        <v>320</v>
      </c>
      <c r="P65" s="37"/>
      <c r="Q65" s="37"/>
      <c r="R65" s="37"/>
      <c r="S65" s="37"/>
      <c r="T65" s="37"/>
      <c r="U65" s="37"/>
      <c r="V65" s="37"/>
      <c r="W65" s="37"/>
      <c r="X65" s="37">
        <v>189.21</v>
      </c>
      <c r="Y65" s="37">
        <v>215</v>
      </c>
      <c r="Z65" s="37"/>
      <c r="AA65" s="31">
        <v>176</v>
      </c>
      <c r="AB65" s="37">
        <v>400</v>
      </c>
      <c r="AC65" s="37"/>
      <c r="AD65" s="37">
        <v>341</v>
      </c>
      <c r="AE65" s="37"/>
      <c r="AF65" s="37"/>
      <c r="AG65" s="37"/>
      <c r="AH65" s="37"/>
      <c r="AI65" s="37"/>
      <c r="AJ65" s="37"/>
      <c r="AK65" s="37"/>
      <c r="AL65" s="37"/>
    </row>
    <row r="66" spans="1:38" ht="12.75" customHeight="1" x14ac:dyDescent="0.2">
      <c r="A66" s="31">
        <v>62</v>
      </c>
      <c r="B66" s="32" t="s">
        <v>85</v>
      </c>
      <c r="C66" s="33" t="s">
        <v>234</v>
      </c>
      <c r="D66" s="34" t="s">
        <v>86</v>
      </c>
      <c r="E66" s="34">
        <v>50</v>
      </c>
      <c r="F66" s="35">
        <v>10000</v>
      </c>
      <c r="G66" s="35">
        <f t="shared" si="1"/>
        <v>500000</v>
      </c>
      <c r="H66" s="37"/>
      <c r="I66" s="37"/>
      <c r="J66" s="37"/>
      <c r="K66" s="37"/>
      <c r="L66" s="37"/>
      <c r="M66" s="37"/>
      <c r="N66" s="37"/>
      <c r="O66" s="37"/>
      <c r="P66" s="37"/>
      <c r="Q66" s="37"/>
      <c r="R66" s="37"/>
      <c r="S66" s="37"/>
      <c r="T66" s="37"/>
      <c r="U66" s="37"/>
      <c r="V66" s="37"/>
      <c r="W66" s="37"/>
      <c r="X66" s="37"/>
      <c r="Y66" s="37"/>
      <c r="Z66" s="37"/>
      <c r="AA66" s="37"/>
      <c r="AB66" s="37"/>
      <c r="AC66" s="31">
        <v>9500</v>
      </c>
      <c r="AD66" s="37"/>
      <c r="AE66" s="37"/>
      <c r="AF66" s="37"/>
      <c r="AG66" s="37"/>
      <c r="AH66" s="37"/>
      <c r="AI66" s="37"/>
      <c r="AJ66" s="37"/>
      <c r="AK66" s="37"/>
      <c r="AL66" s="37"/>
    </row>
    <row r="67" spans="1:38" ht="165.75" customHeight="1" x14ac:dyDescent="0.2">
      <c r="A67" s="2">
        <v>63</v>
      </c>
      <c r="B67" s="19" t="s">
        <v>177</v>
      </c>
      <c r="C67" s="25" t="s">
        <v>179</v>
      </c>
      <c r="D67" s="1" t="s">
        <v>31</v>
      </c>
      <c r="E67" s="1">
        <v>60</v>
      </c>
      <c r="F67" s="15">
        <v>8000</v>
      </c>
      <c r="G67" s="5">
        <f t="shared" si="1"/>
        <v>480000</v>
      </c>
      <c r="H67" s="37"/>
      <c r="I67" s="37">
        <v>7050</v>
      </c>
      <c r="J67" s="37"/>
      <c r="K67" s="37"/>
      <c r="L67" s="37"/>
      <c r="M67" s="37"/>
      <c r="N67" s="37"/>
      <c r="O67" s="37">
        <v>7100</v>
      </c>
      <c r="P67" s="37"/>
      <c r="Q67" s="37"/>
      <c r="R67" s="37"/>
      <c r="S67" s="31">
        <v>7000</v>
      </c>
      <c r="T67" s="37"/>
      <c r="U67" s="37"/>
      <c r="V67" s="37"/>
      <c r="W67" s="37"/>
      <c r="X67" s="37"/>
      <c r="Y67" s="37"/>
      <c r="Z67" s="37"/>
      <c r="AA67" s="37"/>
      <c r="AB67" s="37"/>
      <c r="AC67" s="37"/>
      <c r="AD67" s="37"/>
      <c r="AE67" s="37"/>
      <c r="AF67" s="37"/>
      <c r="AG67" s="37"/>
      <c r="AH67" s="37"/>
      <c r="AI67" s="37"/>
      <c r="AJ67" s="37"/>
      <c r="AK67" s="37"/>
      <c r="AL67" s="37"/>
    </row>
    <row r="68" spans="1:38" ht="191.25" customHeight="1" x14ac:dyDescent="0.2">
      <c r="A68" s="2">
        <v>64</v>
      </c>
      <c r="B68" s="19" t="s">
        <v>178</v>
      </c>
      <c r="C68" s="25" t="s">
        <v>184</v>
      </c>
      <c r="D68" s="1" t="s">
        <v>31</v>
      </c>
      <c r="E68" s="1">
        <v>400</v>
      </c>
      <c r="F68" s="15">
        <v>10000</v>
      </c>
      <c r="G68" s="5">
        <f t="shared" si="1"/>
        <v>4000000</v>
      </c>
      <c r="H68" s="37"/>
      <c r="I68" s="37">
        <v>9600</v>
      </c>
      <c r="J68" s="37"/>
      <c r="K68" s="37"/>
      <c r="L68" s="37"/>
      <c r="M68" s="37"/>
      <c r="N68" s="37"/>
      <c r="O68" s="37"/>
      <c r="P68" s="37"/>
      <c r="Q68" s="37"/>
      <c r="R68" s="37"/>
      <c r="S68" s="31">
        <v>9300</v>
      </c>
      <c r="T68" s="37"/>
      <c r="U68" s="37"/>
      <c r="V68" s="37"/>
      <c r="W68" s="37"/>
      <c r="X68" s="37"/>
      <c r="Y68" s="37"/>
      <c r="Z68" s="37"/>
      <c r="AA68" s="37"/>
      <c r="AB68" s="37"/>
      <c r="AC68" s="37"/>
      <c r="AD68" s="37"/>
      <c r="AE68" s="37"/>
      <c r="AF68" s="37"/>
      <c r="AG68" s="37"/>
      <c r="AH68" s="37"/>
      <c r="AI68" s="37"/>
      <c r="AJ68" s="37"/>
      <c r="AK68" s="37"/>
      <c r="AL68" s="37"/>
    </row>
    <row r="69" spans="1:38" ht="204" customHeight="1" x14ac:dyDescent="0.2">
      <c r="A69" s="2">
        <v>65</v>
      </c>
      <c r="B69" s="19" t="s">
        <v>171</v>
      </c>
      <c r="C69" s="25" t="s">
        <v>172</v>
      </c>
      <c r="D69" s="1" t="s">
        <v>12</v>
      </c>
      <c r="E69" s="1">
        <v>9</v>
      </c>
      <c r="F69" s="5">
        <v>54000</v>
      </c>
      <c r="G69" s="5">
        <f t="shared" si="1"/>
        <v>486000</v>
      </c>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1">
        <v>47000</v>
      </c>
      <c r="AJ69" s="37"/>
      <c r="AK69" s="37"/>
      <c r="AL69" s="37"/>
    </row>
    <row r="70" spans="1:38" ht="12.75" customHeight="1" x14ac:dyDescent="0.2">
      <c r="A70" s="41">
        <v>66</v>
      </c>
      <c r="B70" s="42" t="s">
        <v>87</v>
      </c>
      <c r="C70" s="43" t="s">
        <v>87</v>
      </c>
      <c r="D70" s="44" t="s">
        <v>31</v>
      </c>
      <c r="E70" s="44">
        <v>10</v>
      </c>
      <c r="F70" s="45">
        <v>5000</v>
      </c>
      <c r="G70" s="45">
        <f t="shared" si="1"/>
        <v>50000</v>
      </c>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row>
    <row r="71" spans="1:38" ht="12.75" customHeight="1" x14ac:dyDescent="0.2">
      <c r="A71" s="41">
        <v>67</v>
      </c>
      <c r="B71" s="42" t="s">
        <v>88</v>
      </c>
      <c r="C71" s="43" t="s">
        <v>88</v>
      </c>
      <c r="D71" s="44" t="s">
        <v>31</v>
      </c>
      <c r="E71" s="44">
        <v>10</v>
      </c>
      <c r="F71" s="45">
        <v>5000</v>
      </c>
      <c r="G71" s="45">
        <f t="shared" si="1"/>
        <v>50000</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row>
    <row r="72" spans="1:38" ht="357.75" customHeight="1" x14ac:dyDescent="0.2">
      <c r="A72" s="2">
        <v>68</v>
      </c>
      <c r="B72" s="19" t="s">
        <v>168</v>
      </c>
      <c r="C72" s="13" t="s">
        <v>167</v>
      </c>
      <c r="D72" s="1" t="s">
        <v>12</v>
      </c>
      <c r="E72" s="1">
        <v>3570</v>
      </c>
      <c r="F72" s="5">
        <v>428</v>
      </c>
      <c r="G72" s="5">
        <f t="shared" si="1"/>
        <v>1527960</v>
      </c>
      <c r="H72" s="37"/>
      <c r="I72" s="37"/>
      <c r="J72" s="37">
        <v>385</v>
      </c>
      <c r="K72" s="37"/>
      <c r="L72" s="37"/>
      <c r="M72" s="31">
        <v>276</v>
      </c>
      <c r="N72" s="37"/>
      <c r="O72" s="37"/>
      <c r="P72" s="37"/>
      <c r="Q72" s="37"/>
      <c r="R72" s="37"/>
      <c r="S72" s="37"/>
      <c r="T72" s="37"/>
      <c r="U72" s="37"/>
      <c r="V72" s="37"/>
      <c r="W72" s="37"/>
      <c r="X72" s="37"/>
      <c r="Y72" s="37"/>
      <c r="Z72" s="37"/>
      <c r="AA72" s="37"/>
      <c r="AB72" s="37"/>
      <c r="AC72" s="37"/>
      <c r="AD72" s="37">
        <v>298</v>
      </c>
      <c r="AE72" s="37"/>
      <c r="AF72" s="37"/>
      <c r="AG72" s="37"/>
      <c r="AH72" s="37"/>
      <c r="AI72" s="37"/>
      <c r="AJ72" s="37"/>
      <c r="AK72" s="37"/>
      <c r="AL72" s="37"/>
    </row>
    <row r="73" spans="1:38" ht="25.5" customHeight="1" x14ac:dyDescent="0.2">
      <c r="A73" s="41">
        <v>69</v>
      </c>
      <c r="B73" s="42" t="s">
        <v>89</v>
      </c>
      <c r="C73" s="42" t="s">
        <v>89</v>
      </c>
      <c r="D73" s="44" t="s">
        <v>31</v>
      </c>
      <c r="E73" s="44">
        <v>300</v>
      </c>
      <c r="F73" s="45">
        <v>800</v>
      </c>
      <c r="G73" s="45">
        <f t="shared" si="1"/>
        <v>240000</v>
      </c>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row>
    <row r="74" spans="1:38" ht="12.75" customHeight="1" x14ac:dyDescent="0.2">
      <c r="A74" s="2">
        <v>70</v>
      </c>
      <c r="B74" s="19" t="s">
        <v>90</v>
      </c>
      <c r="C74" s="19" t="s">
        <v>90</v>
      </c>
      <c r="D74" s="1" t="s">
        <v>31</v>
      </c>
      <c r="E74" s="1">
        <v>500</v>
      </c>
      <c r="F74" s="5">
        <v>1000</v>
      </c>
      <c r="G74" s="5">
        <f t="shared" si="1"/>
        <v>500000</v>
      </c>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1">
        <v>600</v>
      </c>
      <c r="AI74" s="37"/>
      <c r="AJ74" s="37"/>
      <c r="AK74" s="37"/>
      <c r="AL74" s="37"/>
    </row>
    <row r="75" spans="1:38" ht="38.25" customHeight="1" x14ac:dyDescent="0.2">
      <c r="A75" s="2">
        <v>71</v>
      </c>
      <c r="B75" s="19" t="s">
        <v>91</v>
      </c>
      <c r="C75" s="19" t="s">
        <v>91</v>
      </c>
      <c r="D75" s="1" t="s">
        <v>31</v>
      </c>
      <c r="E75" s="1">
        <v>55000</v>
      </c>
      <c r="F75" s="5">
        <v>90</v>
      </c>
      <c r="G75" s="5">
        <f t="shared" si="1"/>
        <v>4950000</v>
      </c>
      <c r="H75" s="37"/>
      <c r="I75" s="37"/>
      <c r="J75" s="37"/>
      <c r="K75" s="37"/>
      <c r="L75" s="37"/>
      <c r="M75" s="37"/>
      <c r="N75" s="37"/>
      <c r="O75" s="37"/>
      <c r="P75" s="37"/>
      <c r="Q75" s="37"/>
      <c r="R75" s="37"/>
      <c r="S75" s="37"/>
      <c r="T75" s="37"/>
      <c r="U75" s="37"/>
      <c r="V75" s="37"/>
      <c r="W75" s="37"/>
      <c r="X75" s="37"/>
      <c r="Y75" s="37">
        <v>28</v>
      </c>
      <c r="Z75" s="37"/>
      <c r="AA75" s="31">
        <v>27.8</v>
      </c>
      <c r="AB75" s="37"/>
      <c r="AC75" s="37"/>
      <c r="AD75" s="37"/>
      <c r="AE75" s="37"/>
      <c r="AF75" s="37"/>
      <c r="AG75" s="37"/>
      <c r="AH75" s="37"/>
      <c r="AI75" s="37"/>
      <c r="AJ75" s="37"/>
      <c r="AK75" s="37"/>
      <c r="AL75" s="37"/>
    </row>
    <row r="76" spans="1:38" ht="25.5" customHeight="1" x14ac:dyDescent="0.2">
      <c r="A76" s="2">
        <v>72</v>
      </c>
      <c r="B76" s="19" t="s">
        <v>92</v>
      </c>
      <c r="C76" s="19" t="s">
        <v>92</v>
      </c>
      <c r="D76" s="1" t="s">
        <v>31</v>
      </c>
      <c r="E76" s="1">
        <v>1200</v>
      </c>
      <c r="F76" s="5">
        <v>220</v>
      </c>
      <c r="G76" s="5">
        <f t="shared" si="1"/>
        <v>264000</v>
      </c>
      <c r="H76" s="37"/>
      <c r="I76" s="37"/>
      <c r="J76" s="37"/>
      <c r="K76" s="37">
        <v>95</v>
      </c>
      <c r="L76" s="37"/>
      <c r="M76" s="37"/>
      <c r="N76" s="37">
        <v>91</v>
      </c>
      <c r="O76" s="37">
        <v>115</v>
      </c>
      <c r="P76" s="37"/>
      <c r="Q76" s="37"/>
      <c r="R76" s="37"/>
      <c r="S76" s="37"/>
      <c r="T76" s="37"/>
      <c r="U76" s="37"/>
      <c r="V76" s="37"/>
      <c r="W76" s="37"/>
      <c r="X76" s="31">
        <v>70</v>
      </c>
      <c r="Y76" s="39"/>
      <c r="Z76" s="37"/>
      <c r="AA76" s="37">
        <v>77</v>
      </c>
      <c r="AB76" s="37">
        <v>200</v>
      </c>
      <c r="AC76" s="37"/>
      <c r="AD76" s="37"/>
      <c r="AE76" s="37"/>
      <c r="AF76" s="37"/>
      <c r="AG76" s="37"/>
      <c r="AH76" s="37">
        <v>95</v>
      </c>
      <c r="AI76" s="37"/>
      <c r="AJ76" s="37"/>
      <c r="AK76" s="37"/>
      <c r="AL76" s="37"/>
    </row>
    <row r="77" spans="1:38" ht="25.5" customHeight="1" x14ac:dyDescent="0.2">
      <c r="A77" s="2">
        <v>73</v>
      </c>
      <c r="B77" s="19" t="s">
        <v>93</v>
      </c>
      <c r="C77" s="19" t="s">
        <v>93</v>
      </c>
      <c r="D77" s="1" t="s">
        <v>31</v>
      </c>
      <c r="E77" s="1">
        <v>210</v>
      </c>
      <c r="F77" s="5">
        <v>220</v>
      </c>
      <c r="G77" s="5">
        <f t="shared" si="1"/>
        <v>46200</v>
      </c>
      <c r="H77" s="37"/>
      <c r="I77" s="37"/>
      <c r="J77" s="37"/>
      <c r="K77" s="37">
        <v>110</v>
      </c>
      <c r="L77" s="37"/>
      <c r="M77" s="37"/>
      <c r="N77" s="37">
        <v>91</v>
      </c>
      <c r="O77" s="37"/>
      <c r="P77" s="37"/>
      <c r="Q77" s="37"/>
      <c r="R77" s="37"/>
      <c r="S77" s="37"/>
      <c r="T77" s="37"/>
      <c r="U77" s="37"/>
      <c r="V77" s="37"/>
      <c r="W77" s="37"/>
      <c r="X77" s="31">
        <v>70</v>
      </c>
      <c r="Y77" s="39"/>
      <c r="Z77" s="37"/>
      <c r="AA77" s="37">
        <v>77</v>
      </c>
      <c r="AB77" s="37">
        <v>200</v>
      </c>
      <c r="AC77" s="37"/>
      <c r="AD77" s="37"/>
      <c r="AE77" s="37"/>
      <c r="AF77" s="37"/>
      <c r="AG77" s="37"/>
      <c r="AH77" s="37">
        <v>95</v>
      </c>
      <c r="AI77" s="37"/>
      <c r="AJ77" s="37"/>
      <c r="AK77" s="37"/>
      <c r="AL77" s="37"/>
    </row>
    <row r="78" spans="1:38" ht="25.5" customHeight="1" x14ac:dyDescent="0.2">
      <c r="A78" s="2">
        <v>74</v>
      </c>
      <c r="B78" s="19" t="s">
        <v>94</v>
      </c>
      <c r="C78" s="19" t="s">
        <v>95</v>
      </c>
      <c r="D78" s="1" t="s">
        <v>12</v>
      </c>
      <c r="E78" s="1">
        <v>300</v>
      </c>
      <c r="F78" s="5">
        <v>220</v>
      </c>
      <c r="G78" s="5">
        <f t="shared" si="1"/>
        <v>66000</v>
      </c>
      <c r="H78" s="37"/>
      <c r="I78" s="37"/>
      <c r="J78" s="37"/>
      <c r="K78" s="37">
        <v>110</v>
      </c>
      <c r="L78" s="37"/>
      <c r="M78" s="37"/>
      <c r="N78" s="37">
        <v>91</v>
      </c>
      <c r="O78" s="37"/>
      <c r="P78" s="37"/>
      <c r="Q78" s="37"/>
      <c r="R78" s="37"/>
      <c r="S78" s="37"/>
      <c r="T78" s="37"/>
      <c r="U78" s="37"/>
      <c r="V78" s="37"/>
      <c r="W78" s="37"/>
      <c r="X78" s="31">
        <v>70</v>
      </c>
      <c r="Y78" s="39"/>
      <c r="Z78" s="37"/>
      <c r="AA78" s="37">
        <v>77</v>
      </c>
      <c r="AB78" s="37">
        <v>200</v>
      </c>
      <c r="AC78" s="37"/>
      <c r="AD78" s="37"/>
      <c r="AE78" s="37"/>
      <c r="AF78" s="37"/>
      <c r="AG78" s="37"/>
      <c r="AH78" s="37">
        <v>95</v>
      </c>
      <c r="AI78" s="37"/>
      <c r="AJ78" s="37"/>
      <c r="AK78" s="37"/>
      <c r="AL78" s="37"/>
    </row>
    <row r="79" spans="1:38" ht="303.75" customHeight="1" x14ac:dyDescent="0.2">
      <c r="A79" s="2">
        <v>75</v>
      </c>
      <c r="B79" s="19" t="s">
        <v>96</v>
      </c>
      <c r="C79" s="19" t="s">
        <v>204</v>
      </c>
      <c r="D79" s="1" t="s">
        <v>31</v>
      </c>
      <c r="E79" s="1">
        <v>2000</v>
      </c>
      <c r="F79" s="5">
        <v>563</v>
      </c>
      <c r="G79" s="5">
        <f t="shared" si="1"/>
        <v>1126000</v>
      </c>
      <c r="H79" s="37"/>
      <c r="I79" s="37"/>
      <c r="J79" s="37"/>
      <c r="K79" s="37"/>
      <c r="L79" s="37"/>
      <c r="M79" s="37"/>
      <c r="N79" s="37"/>
      <c r="O79" s="37">
        <v>250</v>
      </c>
      <c r="P79" s="37"/>
      <c r="Q79" s="37"/>
      <c r="R79" s="37"/>
      <c r="S79" s="31">
        <v>170</v>
      </c>
      <c r="T79" s="37"/>
      <c r="U79" s="37">
        <v>173</v>
      </c>
      <c r="V79" s="37"/>
      <c r="W79" s="37"/>
      <c r="X79" s="37"/>
      <c r="Y79" s="37"/>
      <c r="Z79" s="37"/>
      <c r="AA79" s="37">
        <v>176</v>
      </c>
      <c r="AB79" s="37"/>
      <c r="AC79" s="37"/>
      <c r="AD79" s="37">
        <v>320</v>
      </c>
      <c r="AE79" s="37"/>
      <c r="AF79" s="37"/>
      <c r="AG79" s="37"/>
      <c r="AH79" s="37"/>
      <c r="AI79" s="37"/>
      <c r="AJ79" s="37"/>
      <c r="AK79" s="37"/>
      <c r="AL79" s="37"/>
    </row>
    <row r="80" spans="1:38" ht="12.75" customHeight="1" x14ac:dyDescent="0.2">
      <c r="A80" s="2">
        <v>76</v>
      </c>
      <c r="B80" s="19" t="s">
        <v>97</v>
      </c>
      <c r="C80" s="13" t="s">
        <v>97</v>
      </c>
      <c r="D80" s="1" t="s">
        <v>31</v>
      </c>
      <c r="E80" s="1">
        <v>2</v>
      </c>
      <c r="F80" s="5">
        <v>2000</v>
      </c>
      <c r="G80" s="5">
        <f t="shared" si="1"/>
        <v>4000</v>
      </c>
      <c r="H80" s="37"/>
      <c r="I80" s="37"/>
      <c r="J80" s="37"/>
      <c r="K80" s="31">
        <v>1800</v>
      </c>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row>
    <row r="81" spans="1:38" ht="25.5" customHeight="1" x14ac:dyDescent="0.2">
      <c r="A81" s="2">
        <v>77</v>
      </c>
      <c r="B81" s="19" t="s">
        <v>98</v>
      </c>
      <c r="C81" s="13" t="s">
        <v>170</v>
      </c>
      <c r="D81" s="1" t="s">
        <v>12</v>
      </c>
      <c r="E81" s="1">
        <v>1300</v>
      </c>
      <c r="F81" s="5">
        <v>450</v>
      </c>
      <c r="G81" s="5">
        <f t="shared" si="1"/>
        <v>585000</v>
      </c>
      <c r="H81" s="37"/>
      <c r="I81" s="37"/>
      <c r="J81" s="37"/>
      <c r="K81" s="37"/>
      <c r="L81" s="37"/>
      <c r="M81" s="37"/>
      <c r="N81" s="37"/>
      <c r="O81" s="37"/>
      <c r="P81" s="31">
        <v>306</v>
      </c>
      <c r="Q81" s="37"/>
      <c r="R81" s="37"/>
      <c r="S81" s="37"/>
      <c r="T81" s="37"/>
      <c r="U81" s="37"/>
      <c r="V81" s="37"/>
      <c r="W81" s="37"/>
      <c r="X81" s="37"/>
      <c r="Y81" s="37"/>
      <c r="Z81" s="37"/>
      <c r="AA81" s="37"/>
      <c r="AB81" s="37"/>
      <c r="AC81" s="37"/>
      <c r="AD81" s="37"/>
      <c r="AE81" s="37"/>
      <c r="AF81" s="37"/>
      <c r="AG81" s="37"/>
      <c r="AH81" s="37"/>
      <c r="AI81" s="37"/>
      <c r="AJ81" s="37"/>
      <c r="AK81" s="37"/>
      <c r="AL81" s="37"/>
    </row>
    <row r="82" spans="1:38" ht="12.75" customHeight="1" x14ac:dyDescent="0.2">
      <c r="A82" s="41">
        <v>78</v>
      </c>
      <c r="B82" s="42" t="s">
        <v>99</v>
      </c>
      <c r="C82" s="43" t="s">
        <v>100</v>
      </c>
      <c r="D82" s="44" t="s">
        <v>12</v>
      </c>
      <c r="E82" s="44">
        <v>2</v>
      </c>
      <c r="F82" s="45">
        <v>1340</v>
      </c>
      <c r="G82" s="45">
        <f t="shared" si="1"/>
        <v>2680</v>
      </c>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row>
    <row r="83" spans="1:38" ht="25.5" customHeight="1" x14ac:dyDescent="0.2">
      <c r="A83" s="41">
        <v>79</v>
      </c>
      <c r="B83" s="42" t="s">
        <v>101</v>
      </c>
      <c r="C83" s="42" t="s">
        <v>101</v>
      </c>
      <c r="D83" s="44" t="s">
        <v>31</v>
      </c>
      <c r="E83" s="44">
        <v>50</v>
      </c>
      <c r="F83" s="45">
        <v>119</v>
      </c>
      <c r="G83" s="45">
        <f t="shared" si="1"/>
        <v>5950</v>
      </c>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row>
    <row r="84" spans="1:38" ht="25.5" customHeight="1" x14ac:dyDescent="0.2">
      <c r="A84" s="41">
        <v>80</v>
      </c>
      <c r="B84" s="42" t="s">
        <v>102</v>
      </c>
      <c r="C84" s="42" t="s">
        <v>102</v>
      </c>
      <c r="D84" s="44" t="s">
        <v>31</v>
      </c>
      <c r="E84" s="44">
        <v>300</v>
      </c>
      <c r="F84" s="45">
        <v>119</v>
      </c>
      <c r="G84" s="45">
        <f t="shared" si="1"/>
        <v>35700</v>
      </c>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row>
    <row r="85" spans="1:38" ht="12.75" customHeight="1" x14ac:dyDescent="0.2">
      <c r="A85" s="2">
        <v>81</v>
      </c>
      <c r="B85" s="19" t="s">
        <v>103</v>
      </c>
      <c r="C85" s="19" t="s">
        <v>104</v>
      </c>
      <c r="D85" s="1" t="s">
        <v>31</v>
      </c>
      <c r="E85" s="1">
        <v>35000</v>
      </c>
      <c r="F85" s="5">
        <v>94</v>
      </c>
      <c r="G85" s="5">
        <f t="shared" si="1"/>
        <v>3290000</v>
      </c>
      <c r="H85" s="37"/>
      <c r="I85" s="37"/>
      <c r="J85" s="37"/>
      <c r="K85" s="37">
        <v>51</v>
      </c>
      <c r="L85" s="37"/>
      <c r="M85" s="37"/>
      <c r="N85" s="37">
        <v>41.8</v>
      </c>
      <c r="O85" s="37"/>
      <c r="P85" s="37">
        <v>48</v>
      </c>
      <c r="Q85" s="37">
        <v>42</v>
      </c>
      <c r="R85" s="37">
        <v>47.7</v>
      </c>
      <c r="S85" s="37"/>
      <c r="T85" s="37"/>
      <c r="U85" s="37"/>
      <c r="V85" s="37"/>
      <c r="W85" s="37"/>
      <c r="X85" s="31">
        <v>38.5</v>
      </c>
      <c r="Y85" s="39"/>
      <c r="Z85" s="37"/>
      <c r="AA85" s="37"/>
      <c r="AB85" s="37">
        <v>85</v>
      </c>
      <c r="AC85" s="37"/>
      <c r="AD85" s="37"/>
      <c r="AE85" s="37"/>
      <c r="AF85" s="37"/>
      <c r="AG85" s="37">
        <v>57.5</v>
      </c>
      <c r="AH85" s="37">
        <v>39.5</v>
      </c>
      <c r="AI85" s="37"/>
      <c r="AJ85" s="37"/>
      <c r="AK85" s="37"/>
      <c r="AL85" s="37"/>
    </row>
    <row r="86" spans="1:38" ht="12.75" customHeight="1" x14ac:dyDescent="0.2">
      <c r="A86" s="2">
        <v>82</v>
      </c>
      <c r="B86" s="19" t="s">
        <v>105</v>
      </c>
      <c r="C86" s="19" t="s">
        <v>105</v>
      </c>
      <c r="D86" s="1" t="s">
        <v>31</v>
      </c>
      <c r="E86" s="1">
        <v>30</v>
      </c>
      <c r="F86" s="5">
        <v>689</v>
      </c>
      <c r="G86" s="5">
        <f t="shared" si="1"/>
        <v>20670</v>
      </c>
      <c r="H86" s="37"/>
      <c r="I86" s="37"/>
      <c r="J86" s="37"/>
      <c r="K86" s="37"/>
      <c r="L86" s="37"/>
      <c r="M86" s="37"/>
      <c r="N86" s="37"/>
      <c r="O86" s="31">
        <v>650</v>
      </c>
      <c r="P86" s="37"/>
      <c r="Q86" s="37"/>
      <c r="R86" s="37"/>
      <c r="S86" s="37"/>
      <c r="T86" s="37"/>
      <c r="U86" s="37"/>
      <c r="V86" s="37"/>
      <c r="W86" s="37"/>
      <c r="X86" s="37"/>
      <c r="Y86" s="37"/>
      <c r="Z86" s="37"/>
      <c r="AA86" s="37"/>
      <c r="AB86" s="37"/>
      <c r="AC86" s="37"/>
      <c r="AD86" s="37"/>
      <c r="AE86" s="37"/>
      <c r="AF86" s="37"/>
      <c r="AG86" s="37"/>
      <c r="AH86" s="37"/>
      <c r="AI86" s="37"/>
      <c r="AJ86" s="37"/>
      <c r="AK86" s="37"/>
      <c r="AL86" s="37"/>
    </row>
    <row r="87" spans="1:38" ht="12.75" customHeight="1" x14ac:dyDescent="0.2">
      <c r="A87" s="2">
        <v>83</v>
      </c>
      <c r="B87" s="19" t="s">
        <v>106</v>
      </c>
      <c r="C87" s="19" t="s">
        <v>107</v>
      </c>
      <c r="D87" s="1" t="s">
        <v>31</v>
      </c>
      <c r="E87" s="1">
        <v>1800</v>
      </c>
      <c r="F87" s="5">
        <v>333</v>
      </c>
      <c r="G87" s="5">
        <f t="shared" si="1"/>
        <v>599400</v>
      </c>
      <c r="H87" s="37"/>
      <c r="I87" s="37"/>
      <c r="J87" s="37"/>
      <c r="K87" s="37">
        <v>138</v>
      </c>
      <c r="L87" s="37"/>
      <c r="M87" s="37"/>
      <c r="N87" s="37">
        <v>132</v>
      </c>
      <c r="O87" s="37"/>
      <c r="P87" s="37"/>
      <c r="Q87" s="37"/>
      <c r="R87" s="37"/>
      <c r="S87" s="37">
        <v>114</v>
      </c>
      <c r="T87" s="37"/>
      <c r="U87" s="37"/>
      <c r="V87" s="37"/>
      <c r="W87" s="37"/>
      <c r="X87" s="31">
        <v>81.790000000000006</v>
      </c>
      <c r="Y87" s="39"/>
      <c r="Z87" s="37"/>
      <c r="AA87" s="37"/>
      <c r="AB87" s="37">
        <v>300</v>
      </c>
      <c r="AC87" s="37"/>
      <c r="AD87" s="37"/>
      <c r="AE87" s="37"/>
      <c r="AF87" s="37"/>
      <c r="AG87" s="37"/>
      <c r="AH87" s="37"/>
      <c r="AI87" s="37"/>
      <c r="AJ87" s="37"/>
      <c r="AK87" s="37"/>
      <c r="AL87" s="37"/>
    </row>
    <row r="88" spans="1:38" ht="12.75" customHeight="1" x14ac:dyDescent="0.2">
      <c r="A88" s="2">
        <v>84</v>
      </c>
      <c r="B88" s="19" t="s">
        <v>108</v>
      </c>
      <c r="C88" s="19" t="s">
        <v>109</v>
      </c>
      <c r="D88" s="1" t="s">
        <v>12</v>
      </c>
      <c r="E88" s="1">
        <v>40</v>
      </c>
      <c r="F88" s="5">
        <v>467</v>
      </c>
      <c r="G88" s="5">
        <f t="shared" si="1"/>
        <v>18680</v>
      </c>
      <c r="H88" s="37"/>
      <c r="I88" s="37"/>
      <c r="J88" s="31">
        <v>467</v>
      </c>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row>
    <row r="89" spans="1:38" ht="12.75" customHeight="1" x14ac:dyDescent="0.2">
      <c r="A89" s="2">
        <v>85</v>
      </c>
      <c r="B89" s="19" t="s">
        <v>110</v>
      </c>
      <c r="C89" s="13" t="s">
        <v>110</v>
      </c>
      <c r="D89" s="1" t="s">
        <v>31</v>
      </c>
      <c r="E89" s="1">
        <v>20</v>
      </c>
      <c r="F89" s="5">
        <v>4650</v>
      </c>
      <c r="G89" s="5">
        <f t="shared" si="1"/>
        <v>93000</v>
      </c>
      <c r="H89" s="37"/>
      <c r="I89" s="37"/>
      <c r="J89" s="37"/>
      <c r="K89" s="37"/>
      <c r="L89" s="37"/>
      <c r="M89" s="37"/>
      <c r="N89" s="37"/>
      <c r="O89" s="37"/>
      <c r="P89" s="37"/>
      <c r="Q89" s="37"/>
      <c r="R89" s="37"/>
      <c r="S89" s="37"/>
      <c r="T89" s="37"/>
      <c r="U89" s="37"/>
      <c r="V89" s="37"/>
      <c r="W89" s="37"/>
      <c r="X89" s="37"/>
      <c r="Y89" s="37"/>
      <c r="Z89" s="37"/>
      <c r="AA89" s="37"/>
      <c r="AB89" s="31">
        <v>4000</v>
      </c>
      <c r="AC89" s="37"/>
      <c r="AD89" s="37"/>
      <c r="AE89" s="37"/>
      <c r="AF89" s="37"/>
      <c r="AG89" s="37"/>
      <c r="AH89" s="37"/>
      <c r="AI89" s="37"/>
      <c r="AJ89" s="37"/>
      <c r="AK89" s="37"/>
      <c r="AL89" s="37"/>
    </row>
    <row r="90" spans="1:38" ht="12.75" customHeight="1" x14ac:dyDescent="0.2">
      <c r="A90" s="2">
        <v>86</v>
      </c>
      <c r="B90" s="19" t="s">
        <v>111</v>
      </c>
      <c r="C90" s="13" t="s">
        <v>111</v>
      </c>
      <c r="D90" s="1" t="s">
        <v>31</v>
      </c>
      <c r="E90" s="1">
        <v>210</v>
      </c>
      <c r="F90" s="5">
        <v>750</v>
      </c>
      <c r="G90" s="5">
        <f t="shared" si="1"/>
        <v>157500</v>
      </c>
      <c r="H90" s="37"/>
      <c r="I90" s="37"/>
      <c r="J90" s="37"/>
      <c r="K90" s="37"/>
      <c r="L90" s="37"/>
      <c r="M90" s="37"/>
      <c r="N90" s="37"/>
      <c r="O90" s="37"/>
      <c r="P90" s="37"/>
      <c r="Q90" s="37"/>
      <c r="R90" s="37"/>
      <c r="S90" s="37"/>
      <c r="T90" s="37"/>
      <c r="U90" s="37"/>
      <c r="V90" s="37"/>
      <c r="W90" s="37"/>
      <c r="X90" s="37"/>
      <c r="Y90" s="37"/>
      <c r="Z90" s="37"/>
      <c r="AA90" s="37"/>
      <c r="AB90" s="37"/>
      <c r="AC90" s="37"/>
      <c r="AD90" s="37"/>
      <c r="AE90" s="31">
        <v>749.7</v>
      </c>
      <c r="AF90" s="37"/>
      <c r="AG90" s="37"/>
      <c r="AH90" s="37"/>
      <c r="AI90" s="37"/>
      <c r="AJ90" s="37"/>
      <c r="AK90" s="37"/>
      <c r="AL90" s="37"/>
    </row>
    <row r="91" spans="1:38" ht="12.75" customHeight="1" x14ac:dyDescent="0.2">
      <c r="A91" s="2">
        <v>87</v>
      </c>
      <c r="B91" s="19" t="s">
        <v>112</v>
      </c>
      <c r="C91" s="13" t="s">
        <v>112</v>
      </c>
      <c r="D91" s="1" t="s">
        <v>12</v>
      </c>
      <c r="E91" s="1">
        <v>4</v>
      </c>
      <c r="F91" s="5">
        <v>940</v>
      </c>
      <c r="G91" s="5">
        <f t="shared" si="1"/>
        <v>3760</v>
      </c>
      <c r="H91" s="37"/>
      <c r="I91" s="37"/>
      <c r="J91" s="37"/>
      <c r="K91" s="37"/>
      <c r="L91" s="37"/>
      <c r="M91" s="37"/>
      <c r="N91" s="37"/>
      <c r="O91" s="37"/>
      <c r="P91" s="37"/>
      <c r="Q91" s="37"/>
      <c r="R91" s="37"/>
      <c r="S91" s="37"/>
      <c r="T91" s="37"/>
      <c r="U91" s="37"/>
      <c r="V91" s="37"/>
      <c r="W91" s="37"/>
      <c r="X91" s="37"/>
      <c r="Y91" s="37"/>
      <c r="Z91" s="37"/>
      <c r="AA91" s="37"/>
      <c r="AB91" s="31">
        <v>940</v>
      </c>
      <c r="AC91" s="37"/>
      <c r="AD91" s="37"/>
      <c r="AE91" s="37"/>
      <c r="AF91" s="37"/>
      <c r="AG91" s="37"/>
      <c r="AH91" s="37"/>
      <c r="AI91" s="37"/>
      <c r="AJ91" s="37"/>
      <c r="AK91" s="37"/>
      <c r="AL91" s="37"/>
    </row>
    <row r="92" spans="1:38" ht="12.75" customHeight="1" x14ac:dyDescent="0.2">
      <c r="A92" s="2">
        <v>88</v>
      </c>
      <c r="B92" s="19" t="s">
        <v>113</v>
      </c>
      <c r="C92" s="13" t="s">
        <v>113</v>
      </c>
      <c r="D92" s="1" t="s">
        <v>31</v>
      </c>
      <c r="E92" s="1">
        <v>31</v>
      </c>
      <c r="F92" s="5">
        <v>900</v>
      </c>
      <c r="G92" s="5">
        <f t="shared" si="1"/>
        <v>27900</v>
      </c>
      <c r="H92" s="37"/>
      <c r="I92" s="37"/>
      <c r="J92" s="37"/>
      <c r="K92" s="37"/>
      <c r="L92" s="37"/>
      <c r="M92" s="37"/>
      <c r="N92" s="37"/>
      <c r="O92" s="37"/>
      <c r="P92" s="37"/>
      <c r="Q92" s="37"/>
      <c r="R92" s="37"/>
      <c r="S92" s="37"/>
      <c r="T92" s="37"/>
      <c r="U92" s="31">
        <v>803</v>
      </c>
      <c r="V92" s="37"/>
      <c r="W92" s="37"/>
      <c r="X92" s="37"/>
      <c r="Y92" s="37"/>
      <c r="Z92" s="37"/>
      <c r="AA92" s="37"/>
      <c r="AB92" s="37">
        <v>850</v>
      </c>
      <c r="AC92" s="37"/>
      <c r="AD92" s="37"/>
      <c r="AE92" s="37"/>
      <c r="AF92" s="37"/>
      <c r="AG92" s="37"/>
      <c r="AH92" s="37"/>
      <c r="AI92" s="37"/>
      <c r="AJ92" s="37"/>
      <c r="AK92" s="37"/>
      <c r="AL92" s="37"/>
    </row>
    <row r="93" spans="1:38" ht="12.75" customHeight="1" x14ac:dyDescent="0.2">
      <c r="A93" s="2">
        <v>89</v>
      </c>
      <c r="B93" s="19" t="s">
        <v>114</v>
      </c>
      <c r="C93" s="13" t="s">
        <v>114</v>
      </c>
      <c r="D93" s="1" t="s">
        <v>31</v>
      </c>
      <c r="E93" s="1">
        <v>200</v>
      </c>
      <c r="F93" s="5">
        <v>2825</v>
      </c>
      <c r="G93" s="5">
        <f t="shared" si="1"/>
        <v>565000</v>
      </c>
      <c r="H93" s="37"/>
      <c r="I93" s="37"/>
      <c r="J93" s="37"/>
      <c r="K93" s="37"/>
      <c r="L93" s="37"/>
      <c r="M93" s="37"/>
      <c r="N93" s="37"/>
      <c r="O93" s="37"/>
      <c r="P93" s="37"/>
      <c r="Q93" s="31">
        <v>945</v>
      </c>
      <c r="R93" s="37"/>
      <c r="S93" s="37"/>
      <c r="T93" s="37">
        <v>1470</v>
      </c>
      <c r="U93" s="37"/>
      <c r="V93" s="37"/>
      <c r="W93" s="37"/>
      <c r="X93" s="37"/>
      <c r="Y93" s="37"/>
      <c r="Z93" s="37"/>
      <c r="AA93" s="37"/>
      <c r="AB93" s="37"/>
      <c r="AC93" s="37"/>
      <c r="AD93" s="37"/>
      <c r="AE93" s="37"/>
      <c r="AF93" s="37"/>
      <c r="AG93" s="37"/>
      <c r="AH93" s="37"/>
      <c r="AI93" s="37"/>
      <c r="AJ93" s="37"/>
      <c r="AK93" s="37"/>
      <c r="AL93" s="37"/>
    </row>
    <row r="94" spans="1:38" ht="12.75" customHeight="1" x14ac:dyDescent="0.2">
      <c r="A94" s="2">
        <v>90</v>
      </c>
      <c r="B94" s="19" t="s">
        <v>115</v>
      </c>
      <c r="C94" s="13" t="s">
        <v>115</v>
      </c>
      <c r="D94" s="1" t="s">
        <v>66</v>
      </c>
      <c r="E94" s="1">
        <v>570</v>
      </c>
      <c r="F94" s="5">
        <v>7200</v>
      </c>
      <c r="G94" s="5">
        <f t="shared" si="1"/>
        <v>4104000</v>
      </c>
      <c r="H94" s="37"/>
      <c r="I94" s="37"/>
      <c r="J94" s="37"/>
      <c r="K94" s="37"/>
      <c r="L94" s="31">
        <v>6200</v>
      </c>
      <c r="M94" s="37"/>
      <c r="N94" s="37"/>
      <c r="O94" s="37"/>
      <c r="P94" s="37"/>
      <c r="Q94" s="37"/>
      <c r="R94" s="37"/>
      <c r="S94" s="37"/>
      <c r="T94" s="37"/>
      <c r="U94" s="37"/>
      <c r="V94" s="37"/>
      <c r="W94" s="37"/>
      <c r="X94" s="37"/>
      <c r="Y94" s="37"/>
      <c r="Z94" s="37"/>
      <c r="AA94" s="37"/>
      <c r="AB94" s="37">
        <v>7100</v>
      </c>
      <c r="AC94" s="37"/>
      <c r="AD94" s="37"/>
      <c r="AE94" s="37"/>
      <c r="AF94" s="37"/>
      <c r="AG94" s="37"/>
      <c r="AH94" s="37"/>
      <c r="AI94" s="37"/>
      <c r="AJ94" s="37"/>
      <c r="AK94" s="37"/>
      <c r="AL94" s="37"/>
    </row>
    <row r="95" spans="1:38" ht="12.75" customHeight="1" x14ac:dyDescent="0.2">
      <c r="A95" s="2">
        <v>91</v>
      </c>
      <c r="B95" s="19" t="s">
        <v>116</v>
      </c>
      <c r="C95" s="13" t="s">
        <v>116</v>
      </c>
      <c r="D95" s="1" t="s">
        <v>31</v>
      </c>
      <c r="E95" s="1">
        <v>57</v>
      </c>
      <c r="F95" s="5">
        <v>7233</v>
      </c>
      <c r="G95" s="5">
        <f t="shared" si="1"/>
        <v>412281</v>
      </c>
      <c r="H95" s="37"/>
      <c r="I95" s="37"/>
      <c r="J95" s="37"/>
      <c r="K95" s="37">
        <v>4320</v>
      </c>
      <c r="L95" s="37"/>
      <c r="M95" s="37"/>
      <c r="N95" s="37"/>
      <c r="O95" s="37"/>
      <c r="P95" s="37"/>
      <c r="Q95" s="37"/>
      <c r="R95" s="37"/>
      <c r="S95" s="37"/>
      <c r="T95" s="37">
        <v>5300</v>
      </c>
      <c r="U95" s="37"/>
      <c r="V95" s="37"/>
      <c r="W95" s="37"/>
      <c r="X95" s="31">
        <v>3300</v>
      </c>
      <c r="Y95" s="39"/>
      <c r="Z95" s="37"/>
      <c r="AA95" s="37"/>
      <c r="AB95" s="37">
        <v>7100</v>
      </c>
      <c r="AC95" s="37"/>
      <c r="AD95" s="37"/>
      <c r="AE95" s="37"/>
      <c r="AF95" s="37"/>
      <c r="AG95" s="37"/>
      <c r="AH95" s="37">
        <v>3900</v>
      </c>
      <c r="AI95" s="37"/>
      <c r="AJ95" s="37"/>
      <c r="AK95" s="37"/>
      <c r="AL95" s="37"/>
    </row>
    <row r="96" spans="1:38" ht="12.75" customHeight="1" x14ac:dyDescent="0.2">
      <c r="A96" s="2">
        <v>92</v>
      </c>
      <c r="B96" s="19" t="s">
        <v>117</v>
      </c>
      <c r="C96" s="13" t="s">
        <v>117</v>
      </c>
      <c r="D96" s="1" t="s">
        <v>31</v>
      </c>
      <c r="E96" s="1">
        <v>10</v>
      </c>
      <c r="F96" s="5">
        <v>4680</v>
      </c>
      <c r="G96" s="5">
        <f t="shared" si="1"/>
        <v>46800</v>
      </c>
      <c r="H96" s="37"/>
      <c r="I96" s="37"/>
      <c r="J96" s="37">
        <v>4173</v>
      </c>
      <c r="K96" s="37">
        <v>3000</v>
      </c>
      <c r="L96" s="37"/>
      <c r="M96" s="37"/>
      <c r="N96" s="37">
        <v>1650</v>
      </c>
      <c r="O96" s="37"/>
      <c r="P96" s="37"/>
      <c r="Q96" s="37"/>
      <c r="R96" s="37"/>
      <c r="S96" s="37"/>
      <c r="T96" s="37"/>
      <c r="U96" s="37"/>
      <c r="V96" s="37"/>
      <c r="W96" s="37"/>
      <c r="X96" s="37"/>
      <c r="Y96" s="31">
        <v>1450</v>
      </c>
      <c r="Z96" s="37"/>
      <c r="AA96" s="37"/>
      <c r="AB96" s="37"/>
      <c r="AC96" s="37"/>
      <c r="AD96" s="37">
        <v>2388</v>
      </c>
      <c r="AE96" s="37"/>
      <c r="AF96" s="37"/>
      <c r="AG96" s="37"/>
      <c r="AH96" s="37"/>
      <c r="AI96" s="37"/>
      <c r="AJ96" s="37"/>
      <c r="AK96" s="37"/>
      <c r="AL96" s="37"/>
    </row>
    <row r="97" spans="1:38" ht="12.75" customHeight="1" x14ac:dyDescent="0.2">
      <c r="A97" s="2">
        <v>93</v>
      </c>
      <c r="B97" s="19" t="s">
        <v>118</v>
      </c>
      <c r="C97" s="13" t="s">
        <v>118</v>
      </c>
      <c r="D97" s="1" t="s">
        <v>31</v>
      </c>
      <c r="E97" s="1">
        <v>20</v>
      </c>
      <c r="F97" s="5">
        <v>4680</v>
      </c>
      <c r="G97" s="5">
        <f t="shared" ref="G97:G119" si="2">F97*E97</f>
        <v>93600</v>
      </c>
      <c r="H97" s="37"/>
      <c r="I97" s="37"/>
      <c r="J97" s="37">
        <v>4173</v>
      </c>
      <c r="K97" s="37">
        <v>3000</v>
      </c>
      <c r="L97" s="37"/>
      <c r="M97" s="37"/>
      <c r="N97" s="37">
        <v>1650</v>
      </c>
      <c r="O97" s="37"/>
      <c r="P97" s="37"/>
      <c r="Q97" s="37"/>
      <c r="R97" s="37"/>
      <c r="S97" s="37"/>
      <c r="T97" s="37"/>
      <c r="U97" s="37"/>
      <c r="V97" s="37"/>
      <c r="W97" s="37"/>
      <c r="X97" s="37"/>
      <c r="Y97" s="31">
        <v>1450</v>
      </c>
      <c r="Z97" s="37"/>
      <c r="AA97" s="37"/>
      <c r="AB97" s="37"/>
      <c r="AC97" s="37"/>
      <c r="AD97" s="37">
        <v>2388</v>
      </c>
      <c r="AE97" s="37"/>
      <c r="AF97" s="37"/>
      <c r="AG97" s="37"/>
      <c r="AH97" s="37"/>
      <c r="AI97" s="37"/>
      <c r="AJ97" s="37"/>
      <c r="AK97" s="37"/>
      <c r="AL97" s="37"/>
    </row>
    <row r="98" spans="1:38" ht="12.75" customHeight="1" x14ac:dyDescent="0.2">
      <c r="A98" s="2">
        <v>94</v>
      </c>
      <c r="B98" s="19" t="s">
        <v>119</v>
      </c>
      <c r="C98" s="13" t="s">
        <v>119</v>
      </c>
      <c r="D98" s="1" t="s">
        <v>31</v>
      </c>
      <c r="E98" s="1">
        <v>5</v>
      </c>
      <c r="F98" s="5">
        <v>4680</v>
      </c>
      <c r="G98" s="5">
        <f t="shared" si="2"/>
        <v>23400</v>
      </c>
      <c r="H98" s="37"/>
      <c r="I98" s="37"/>
      <c r="J98" s="37">
        <v>4173</v>
      </c>
      <c r="K98" s="37">
        <v>3000</v>
      </c>
      <c r="L98" s="37"/>
      <c r="M98" s="37"/>
      <c r="N98" s="37">
        <v>1650</v>
      </c>
      <c r="O98" s="37"/>
      <c r="P98" s="37"/>
      <c r="Q98" s="37"/>
      <c r="R98" s="37"/>
      <c r="S98" s="37"/>
      <c r="T98" s="37"/>
      <c r="U98" s="37"/>
      <c r="V98" s="37"/>
      <c r="W98" s="37"/>
      <c r="X98" s="37"/>
      <c r="Y98" s="31">
        <v>1450</v>
      </c>
      <c r="Z98" s="37"/>
      <c r="AA98" s="37"/>
      <c r="AB98" s="37"/>
      <c r="AC98" s="37"/>
      <c r="AD98" s="37"/>
      <c r="AE98" s="37"/>
      <c r="AF98" s="37"/>
      <c r="AG98" s="37"/>
      <c r="AH98" s="37"/>
      <c r="AI98" s="37"/>
      <c r="AJ98" s="37"/>
      <c r="AK98" s="37"/>
      <c r="AL98" s="37"/>
    </row>
    <row r="99" spans="1:38" ht="12.75" customHeight="1" x14ac:dyDescent="0.2">
      <c r="A99" s="2">
        <v>95</v>
      </c>
      <c r="B99" s="19" t="s">
        <v>120</v>
      </c>
      <c r="C99" s="13" t="s">
        <v>120</v>
      </c>
      <c r="D99" s="1" t="s">
        <v>31</v>
      </c>
      <c r="E99" s="1">
        <v>5</v>
      </c>
      <c r="F99" s="5">
        <v>4680</v>
      </c>
      <c r="G99" s="5">
        <f t="shared" si="2"/>
        <v>23400</v>
      </c>
      <c r="H99" s="37"/>
      <c r="I99" s="37"/>
      <c r="J99" s="37">
        <v>4173</v>
      </c>
      <c r="K99" s="37">
        <v>3000</v>
      </c>
      <c r="L99" s="37"/>
      <c r="M99" s="37"/>
      <c r="N99" s="37"/>
      <c r="O99" s="37"/>
      <c r="P99" s="37"/>
      <c r="Q99" s="37"/>
      <c r="R99" s="37"/>
      <c r="S99" s="37"/>
      <c r="T99" s="37"/>
      <c r="U99" s="37"/>
      <c r="V99" s="37"/>
      <c r="W99" s="37"/>
      <c r="X99" s="37"/>
      <c r="Y99" s="31">
        <v>1450</v>
      </c>
      <c r="Z99" s="37"/>
      <c r="AA99" s="37"/>
      <c r="AB99" s="37"/>
      <c r="AC99" s="37"/>
      <c r="AD99" s="37"/>
      <c r="AE99" s="37"/>
      <c r="AF99" s="37"/>
      <c r="AG99" s="37"/>
      <c r="AH99" s="37"/>
      <c r="AI99" s="37"/>
      <c r="AJ99" s="37"/>
      <c r="AK99" s="37"/>
      <c r="AL99" s="37"/>
    </row>
    <row r="100" spans="1:38" ht="12.75" customHeight="1" x14ac:dyDescent="0.2">
      <c r="A100" s="2">
        <v>96</v>
      </c>
      <c r="B100" s="19" t="s">
        <v>121</v>
      </c>
      <c r="C100" s="13" t="s">
        <v>121</v>
      </c>
      <c r="D100" s="1" t="s">
        <v>31</v>
      </c>
      <c r="E100" s="1">
        <v>1000</v>
      </c>
      <c r="F100" s="5">
        <v>240</v>
      </c>
      <c r="G100" s="5">
        <f>F100*E100</f>
        <v>240000</v>
      </c>
      <c r="H100" s="37"/>
      <c r="I100" s="37"/>
      <c r="J100" s="37"/>
      <c r="K100" s="37"/>
      <c r="L100" s="37"/>
      <c r="M100" s="37"/>
      <c r="N100" s="37"/>
      <c r="O100" s="37"/>
      <c r="P100" s="37"/>
      <c r="Q100" s="37"/>
      <c r="R100" s="37"/>
      <c r="S100" s="31">
        <v>96</v>
      </c>
      <c r="T100" s="37"/>
      <c r="U100" s="37"/>
      <c r="V100" s="37"/>
      <c r="W100" s="37"/>
      <c r="X100" s="37"/>
      <c r="Y100" s="37"/>
      <c r="Z100" s="37"/>
      <c r="AA100" s="37">
        <v>100</v>
      </c>
      <c r="AB100" s="37"/>
      <c r="AC100" s="37"/>
      <c r="AD100" s="37">
        <v>212</v>
      </c>
      <c r="AE100" s="37"/>
      <c r="AF100" s="37"/>
      <c r="AG100" s="37"/>
      <c r="AH100" s="37"/>
      <c r="AI100" s="37"/>
      <c r="AJ100" s="37"/>
      <c r="AK100" s="37"/>
      <c r="AL100" s="37"/>
    </row>
    <row r="101" spans="1:38" ht="12.75" customHeight="1" x14ac:dyDescent="0.2">
      <c r="A101" s="2">
        <v>97</v>
      </c>
      <c r="B101" s="19" t="s">
        <v>122</v>
      </c>
      <c r="C101" s="13" t="s">
        <v>122</v>
      </c>
      <c r="D101" s="1" t="s">
        <v>31</v>
      </c>
      <c r="E101" s="1">
        <v>20</v>
      </c>
      <c r="F101" s="5">
        <v>683</v>
      </c>
      <c r="G101" s="5">
        <f t="shared" si="2"/>
        <v>13660</v>
      </c>
      <c r="H101" s="37"/>
      <c r="I101" s="37"/>
      <c r="J101" s="37">
        <v>636</v>
      </c>
      <c r="K101" s="37"/>
      <c r="L101" s="37"/>
      <c r="M101" s="37"/>
      <c r="N101" s="37">
        <v>276</v>
      </c>
      <c r="O101" s="37">
        <v>450</v>
      </c>
      <c r="P101" s="37"/>
      <c r="Q101" s="37"/>
      <c r="R101" s="37"/>
      <c r="S101" s="31">
        <v>243</v>
      </c>
      <c r="T101" s="37"/>
      <c r="U101" s="37"/>
      <c r="V101" s="37"/>
      <c r="W101" s="37"/>
      <c r="X101" s="37"/>
      <c r="Y101" s="37">
        <v>247</v>
      </c>
      <c r="Z101" s="37"/>
      <c r="AA101" s="37">
        <v>245</v>
      </c>
      <c r="AB101" s="37"/>
      <c r="AC101" s="37"/>
      <c r="AD101" s="37">
        <v>410</v>
      </c>
      <c r="AE101" s="37"/>
      <c r="AF101" s="37"/>
      <c r="AG101" s="37"/>
      <c r="AH101" s="37"/>
      <c r="AI101" s="37"/>
      <c r="AJ101" s="37"/>
      <c r="AK101" s="37"/>
      <c r="AL101" s="37"/>
    </row>
    <row r="102" spans="1:38" ht="12.75" customHeight="1" x14ac:dyDescent="0.2">
      <c r="A102" s="2">
        <v>98</v>
      </c>
      <c r="B102" s="19" t="s">
        <v>123</v>
      </c>
      <c r="C102" s="13" t="s">
        <v>123</v>
      </c>
      <c r="D102" s="1" t="s">
        <v>31</v>
      </c>
      <c r="E102" s="1">
        <v>150</v>
      </c>
      <c r="F102" s="5">
        <v>683</v>
      </c>
      <c r="G102" s="5">
        <f t="shared" si="2"/>
        <v>102450</v>
      </c>
      <c r="H102" s="37"/>
      <c r="I102" s="37"/>
      <c r="J102" s="37">
        <v>636</v>
      </c>
      <c r="K102" s="37"/>
      <c r="L102" s="37"/>
      <c r="M102" s="37"/>
      <c r="N102" s="37">
        <v>276</v>
      </c>
      <c r="O102" s="37">
        <v>450</v>
      </c>
      <c r="P102" s="37"/>
      <c r="Q102" s="37"/>
      <c r="R102" s="37"/>
      <c r="S102" s="31">
        <v>243</v>
      </c>
      <c r="T102" s="37"/>
      <c r="U102" s="37"/>
      <c r="V102" s="37"/>
      <c r="W102" s="37"/>
      <c r="X102" s="37"/>
      <c r="Y102" s="37">
        <v>247</v>
      </c>
      <c r="Z102" s="37"/>
      <c r="AA102" s="37">
        <v>245</v>
      </c>
      <c r="AB102" s="37"/>
      <c r="AC102" s="37"/>
      <c r="AD102" s="37">
        <v>410</v>
      </c>
      <c r="AE102" s="37"/>
      <c r="AF102" s="37"/>
      <c r="AG102" s="37"/>
      <c r="AH102" s="37"/>
      <c r="AI102" s="37"/>
      <c r="AJ102" s="37"/>
      <c r="AK102" s="37"/>
      <c r="AL102" s="37"/>
    </row>
    <row r="103" spans="1:38" ht="12.75" customHeight="1" x14ac:dyDescent="0.2">
      <c r="A103" s="2">
        <v>99</v>
      </c>
      <c r="B103" s="19" t="s">
        <v>124</v>
      </c>
      <c r="C103" s="13" t="s">
        <v>124</v>
      </c>
      <c r="D103" s="1" t="s">
        <v>31</v>
      </c>
      <c r="E103" s="1">
        <v>200</v>
      </c>
      <c r="F103" s="5">
        <v>683</v>
      </c>
      <c r="G103" s="5">
        <f t="shared" si="2"/>
        <v>136600</v>
      </c>
      <c r="H103" s="37"/>
      <c r="I103" s="37"/>
      <c r="J103" s="37">
        <v>636</v>
      </c>
      <c r="K103" s="37"/>
      <c r="L103" s="37"/>
      <c r="M103" s="37"/>
      <c r="N103" s="37">
        <v>276</v>
      </c>
      <c r="O103" s="37">
        <v>450</v>
      </c>
      <c r="P103" s="37"/>
      <c r="Q103" s="37"/>
      <c r="R103" s="37"/>
      <c r="S103" s="31">
        <v>243</v>
      </c>
      <c r="T103" s="37"/>
      <c r="U103" s="37"/>
      <c r="V103" s="37"/>
      <c r="W103" s="37"/>
      <c r="X103" s="37"/>
      <c r="Y103" s="37">
        <v>247</v>
      </c>
      <c r="Z103" s="37"/>
      <c r="AA103" s="37">
        <v>245</v>
      </c>
      <c r="AB103" s="37"/>
      <c r="AC103" s="37"/>
      <c r="AD103" s="37">
        <v>410</v>
      </c>
      <c r="AE103" s="37"/>
      <c r="AF103" s="37"/>
      <c r="AG103" s="37"/>
      <c r="AH103" s="37"/>
      <c r="AI103" s="37"/>
      <c r="AJ103" s="37"/>
      <c r="AK103" s="37"/>
      <c r="AL103" s="37"/>
    </row>
    <row r="104" spans="1:38" ht="12.75" customHeight="1" x14ac:dyDescent="0.2">
      <c r="A104" s="2">
        <v>100</v>
      </c>
      <c r="B104" s="19" t="s">
        <v>125</v>
      </c>
      <c r="C104" s="13" t="s">
        <v>125</v>
      </c>
      <c r="D104" s="1" t="s">
        <v>31</v>
      </c>
      <c r="E104" s="1">
        <v>100</v>
      </c>
      <c r="F104" s="5">
        <v>683</v>
      </c>
      <c r="G104" s="5">
        <f t="shared" si="2"/>
        <v>68300</v>
      </c>
      <c r="H104" s="37"/>
      <c r="I104" s="37"/>
      <c r="J104" s="37">
        <v>636</v>
      </c>
      <c r="K104" s="37"/>
      <c r="L104" s="37"/>
      <c r="M104" s="37"/>
      <c r="N104" s="37"/>
      <c r="O104" s="37"/>
      <c r="P104" s="37"/>
      <c r="Q104" s="37"/>
      <c r="R104" s="37"/>
      <c r="S104" s="31">
        <v>243</v>
      </c>
      <c r="T104" s="37"/>
      <c r="U104" s="37"/>
      <c r="V104" s="37"/>
      <c r="W104" s="37"/>
      <c r="X104" s="37"/>
      <c r="Y104" s="37">
        <v>247</v>
      </c>
      <c r="Z104" s="37"/>
      <c r="AA104" s="37">
        <v>245</v>
      </c>
      <c r="AB104" s="37"/>
      <c r="AC104" s="37"/>
      <c r="AD104" s="37">
        <v>410</v>
      </c>
      <c r="AE104" s="37"/>
      <c r="AF104" s="37"/>
      <c r="AG104" s="37"/>
      <c r="AH104" s="37"/>
      <c r="AI104" s="37"/>
      <c r="AJ104" s="37"/>
      <c r="AK104" s="37"/>
      <c r="AL104" s="37"/>
    </row>
    <row r="105" spans="1:38" ht="12.75" customHeight="1" x14ac:dyDescent="0.2">
      <c r="A105" s="41">
        <v>101</v>
      </c>
      <c r="B105" s="42" t="s">
        <v>126</v>
      </c>
      <c r="C105" s="43" t="s">
        <v>126</v>
      </c>
      <c r="D105" s="44" t="s">
        <v>12</v>
      </c>
      <c r="E105" s="44">
        <v>10</v>
      </c>
      <c r="F105" s="45">
        <v>2500</v>
      </c>
      <c r="G105" s="45">
        <f t="shared" si="2"/>
        <v>25000</v>
      </c>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row>
    <row r="106" spans="1:38" ht="25.5" customHeight="1" x14ac:dyDescent="0.2">
      <c r="A106" s="2">
        <v>102</v>
      </c>
      <c r="B106" s="19" t="s">
        <v>127</v>
      </c>
      <c r="C106" s="19" t="s">
        <v>127</v>
      </c>
      <c r="D106" s="1" t="s">
        <v>12</v>
      </c>
      <c r="E106" s="1">
        <v>2</v>
      </c>
      <c r="F106" s="5">
        <v>120000</v>
      </c>
      <c r="G106" s="5">
        <f t="shared" si="2"/>
        <v>240000</v>
      </c>
      <c r="H106" s="37"/>
      <c r="I106" s="37"/>
      <c r="J106" s="37"/>
      <c r="K106" s="37"/>
      <c r="L106" s="37"/>
      <c r="M106" s="37"/>
      <c r="N106" s="37"/>
      <c r="O106" s="37"/>
      <c r="P106" s="37"/>
      <c r="Q106" s="37"/>
      <c r="R106" s="37"/>
      <c r="S106" s="37"/>
      <c r="T106" s="37"/>
      <c r="U106" s="37"/>
      <c r="V106" s="37"/>
      <c r="W106" s="31">
        <v>120000</v>
      </c>
      <c r="X106" s="37"/>
      <c r="Y106" s="37"/>
      <c r="Z106" s="37"/>
      <c r="AA106" s="37"/>
      <c r="AB106" s="37"/>
      <c r="AC106" s="37"/>
      <c r="AD106" s="37"/>
      <c r="AE106" s="37"/>
      <c r="AF106" s="37"/>
      <c r="AG106" s="37"/>
      <c r="AH106" s="37"/>
      <c r="AI106" s="37"/>
      <c r="AJ106" s="37"/>
      <c r="AK106" s="37"/>
      <c r="AL106" s="37"/>
    </row>
    <row r="107" spans="1:38" ht="25.5" customHeight="1" x14ac:dyDescent="0.2">
      <c r="A107" s="2">
        <v>103</v>
      </c>
      <c r="B107" s="19" t="s">
        <v>128</v>
      </c>
      <c r="C107" s="19" t="s">
        <v>128</v>
      </c>
      <c r="D107" s="1" t="s">
        <v>31</v>
      </c>
      <c r="E107" s="1">
        <v>2</v>
      </c>
      <c r="F107" s="5">
        <v>21000</v>
      </c>
      <c r="G107" s="5">
        <f t="shared" si="2"/>
        <v>42000</v>
      </c>
      <c r="H107" s="37"/>
      <c r="I107" s="37"/>
      <c r="J107" s="37"/>
      <c r="K107" s="37"/>
      <c r="L107" s="37"/>
      <c r="M107" s="37"/>
      <c r="N107" s="37"/>
      <c r="O107" s="37"/>
      <c r="P107" s="37"/>
      <c r="Q107" s="37"/>
      <c r="R107" s="37"/>
      <c r="S107" s="37"/>
      <c r="T107" s="37"/>
      <c r="U107" s="37"/>
      <c r="V107" s="37"/>
      <c r="W107" s="31">
        <v>21000</v>
      </c>
      <c r="X107" s="37"/>
      <c r="Y107" s="37"/>
      <c r="Z107" s="37"/>
      <c r="AA107" s="37"/>
      <c r="AB107" s="37"/>
      <c r="AC107" s="37"/>
      <c r="AD107" s="37"/>
      <c r="AE107" s="37"/>
      <c r="AF107" s="37"/>
      <c r="AG107" s="37"/>
      <c r="AH107" s="37"/>
      <c r="AI107" s="37"/>
      <c r="AJ107" s="37"/>
      <c r="AK107" s="37"/>
      <c r="AL107" s="37"/>
    </row>
    <row r="108" spans="1:38" ht="278.25" customHeight="1" x14ac:dyDescent="0.2">
      <c r="A108" s="2">
        <v>104</v>
      </c>
      <c r="B108" s="19" t="s">
        <v>129</v>
      </c>
      <c r="C108" s="19" t="s">
        <v>200</v>
      </c>
      <c r="D108" s="1" t="s">
        <v>31</v>
      </c>
      <c r="E108" s="1">
        <v>700</v>
      </c>
      <c r="F108" s="5">
        <v>994</v>
      </c>
      <c r="G108" s="5">
        <f t="shared" si="2"/>
        <v>695800</v>
      </c>
      <c r="H108" s="37"/>
      <c r="I108" s="37"/>
      <c r="J108" s="37">
        <v>618</v>
      </c>
      <c r="K108" s="37"/>
      <c r="L108" s="37"/>
      <c r="M108" s="31">
        <v>489</v>
      </c>
      <c r="N108" s="37"/>
      <c r="O108" s="37"/>
      <c r="P108" s="37"/>
      <c r="Q108" s="37"/>
      <c r="R108" s="37"/>
      <c r="S108" s="37"/>
      <c r="T108" s="37"/>
      <c r="U108" s="37"/>
      <c r="V108" s="37"/>
      <c r="W108" s="37"/>
      <c r="X108" s="37"/>
      <c r="Y108" s="37"/>
      <c r="Z108" s="37"/>
      <c r="AA108" s="37"/>
      <c r="AB108" s="37"/>
      <c r="AC108" s="37"/>
      <c r="AD108" s="37">
        <v>721</v>
      </c>
      <c r="AE108" s="37"/>
      <c r="AF108" s="37"/>
      <c r="AG108" s="37"/>
      <c r="AH108" s="37"/>
      <c r="AI108" s="37"/>
      <c r="AJ108" s="37"/>
      <c r="AK108" s="37"/>
      <c r="AL108" s="37"/>
    </row>
    <row r="109" spans="1:38" ht="25.5" customHeight="1" x14ac:dyDescent="0.2">
      <c r="A109" s="2">
        <v>105</v>
      </c>
      <c r="B109" s="19" t="s">
        <v>130</v>
      </c>
      <c r="C109" s="13" t="s">
        <v>130</v>
      </c>
      <c r="D109" s="1" t="s">
        <v>31</v>
      </c>
      <c r="E109" s="1">
        <v>50</v>
      </c>
      <c r="F109" s="5">
        <v>763</v>
      </c>
      <c r="G109" s="5">
        <f t="shared" si="2"/>
        <v>38150</v>
      </c>
      <c r="H109" s="37"/>
      <c r="I109" s="37"/>
      <c r="J109" s="37"/>
      <c r="K109" s="37"/>
      <c r="L109" s="37"/>
      <c r="M109" s="37"/>
      <c r="N109" s="37"/>
      <c r="O109" s="37"/>
      <c r="P109" s="37"/>
      <c r="Q109" s="37"/>
      <c r="R109" s="37"/>
      <c r="S109" s="37"/>
      <c r="T109" s="37"/>
      <c r="U109" s="31">
        <v>370</v>
      </c>
      <c r="V109" s="37"/>
      <c r="W109" s="37"/>
      <c r="X109" s="37"/>
      <c r="Y109" s="37"/>
      <c r="Z109" s="37"/>
      <c r="AA109" s="37"/>
      <c r="AB109" s="37"/>
      <c r="AC109" s="37"/>
      <c r="AD109" s="37"/>
      <c r="AE109" s="37"/>
      <c r="AF109" s="37"/>
      <c r="AG109" s="37"/>
      <c r="AH109" s="37"/>
      <c r="AI109" s="37"/>
      <c r="AJ109" s="37"/>
      <c r="AK109" s="37"/>
      <c r="AL109" s="37"/>
    </row>
    <row r="110" spans="1:38" ht="12.75" customHeight="1" x14ac:dyDescent="0.2">
      <c r="A110" s="2">
        <v>106</v>
      </c>
      <c r="B110" s="19" t="s">
        <v>131</v>
      </c>
      <c r="C110" s="13" t="s">
        <v>131</v>
      </c>
      <c r="D110" s="1" t="s">
        <v>31</v>
      </c>
      <c r="E110" s="1">
        <v>14000</v>
      </c>
      <c r="F110" s="5">
        <v>77</v>
      </c>
      <c r="G110" s="5">
        <f t="shared" si="2"/>
        <v>1078000</v>
      </c>
      <c r="H110" s="37"/>
      <c r="I110" s="37"/>
      <c r="J110" s="37"/>
      <c r="K110" s="37"/>
      <c r="L110" s="37"/>
      <c r="M110" s="37"/>
      <c r="N110" s="37">
        <v>26</v>
      </c>
      <c r="O110" s="37"/>
      <c r="P110" s="37"/>
      <c r="Q110" s="37">
        <v>22</v>
      </c>
      <c r="R110" s="37"/>
      <c r="S110" s="37"/>
      <c r="T110" s="37"/>
      <c r="U110" s="37"/>
      <c r="V110" s="37"/>
      <c r="W110" s="37"/>
      <c r="X110" s="37"/>
      <c r="Y110" s="37"/>
      <c r="Z110" s="37"/>
      <c r="AA110" s="37"/>
      <c r="AB110" s="37"/>
      <c r="AC110" s="37"/>
      <c r="AD110" s="37"/>
      <c r="AE110" s="37"/>
      <c r="AF110" s="37"/>
      <c r="AG110" s="37">
        <v>27</v>
      </c>
      <c r="AH110" s="31">
        <v>20</v>
      </c>
      <c r="AI110" s="37"/>
      <c r="AJ110" s="37"/>
      <c r="AK110" s="37"/>
      <c r="AL110" s="37"/>
    </row>
    <row r="111" spans="1:38" ht="12.75" customHeight="1" x14ac:dyDescent="0.2">
      <c r="A111" s="2">
        <v>107</v>
      </c>
      <c r="B111" s="19" t="s">
        <v>132</v>
      </c>
      <c r="C111" s="13" t="s">
        <v>132</v>
      </c>
      <c r="D111" s="1" t="s">
        <v>31</v>
      </c>
      <c r="E111" s="1">
        <v>37000</v>
      </c>
      <c r="F111" s="5">
        <v>47</v>
      </c>
      <c r="G111" s="5">
        <f t="shared" si="2"/>
        <v>1739000</v>
      </c>
      <c r="H111" s="37"/>
      <c r="I111" s="37"/>
      <c r="J111" s="37"/>
      <c r="K111" s="37"/>
      <c r="L111" s="37"/>
      <c r="M111" s="37"/>
      <c r="N111" s="37">
        <v>14.2</v>
      </c>
      <c r="O111" s="37"/>
      <c r="P111" s="37">
        <v>16.7</v>
      </c>
      <c r="Q111" s="37">
        <v>16</v>
      </c>
      <c r="R111" s="37">
        <v>17.5</v>
      </c>
      <c r="S111" s="37"/>
      <c r="T111" s="37"/>
      <c r="U111" s="37"/>
      <c r="V111" s="37"/>
      <c r="W111" s="37"/>
      <c r="X111" s="31">
        <v>13.68</v>
      </c>
      <c r="Y111" s="39"/>
      <c r="Z111" s="37"/>
      <c r="AA111" s="37"/>
      <c r="AB111" s="37">
        <v>35</v>
      </c>
      <c r="AC111" s="37"/>
      <c r="AD111" s="37"/>
      <c r="AE111" s="37"/>
      <c r="AF111" s="37"/>
      <c r="AG111" s="37">
        <v>27</v>
      </c>
      <c r="AH111" s="37">
        <v>15</v>
      </c>
      <c r="AI111" s="37"/>
      <c r="AJ111" s="37"/>
      <c r="AK111" s="37"/>
      <c r="AL111" s="37"/>
    </row>
    <row r="112" spans="1:38" ht="12.75" customHeight="1" x14ac:dyDescent="0.2">
      <c r="A112" s="2">
        <v>108</v>
      </c>
      <c r="B112" s="19" t="s">
        <v>133</v>
      </c>
      <c r="C112" s="13" t="s">
        <v>133</v>
      </c>
      <c r="D112" s="1" t="s">
        <v>31</v>
      </c>
      <c r="E112" s="1">
        <v>25000</v>
      </c>
      <c r="F112" s="5">
        <v>75</v>
      </c>
      <c r="G112" s="5">
        <f t="shared" si="2"/>
        <v>1875000</v>
      </c>
      <c r="H112" s="37"/>
      <c r="I112" s="37"/>
      <c r="J112" s="37"/>
      <c r="K112" s="37"/>
      <c r="L112" s="37"/>
      <c r="M112" s="37"/>
      <c r="N112" s="37">
        <v>24.5</v>
      </c>
      <c r="O112" s="37"/>
      <c r="P112" s="37">
        <v>26.6</v>
      </c>
      <c r="Q112" s="37">
        <v>24</v>
      </c>
      <c r="R112" s="37">
        <v>26</v>
      </c>
      <c r="S112" s="37"/>
      <c r="T112" s="37"/>
      <c r="U112" s="37"/>
      <c r="V112" s="37"/>
      <c r="W112" s="37"/>
      <c r="X112" s="31">
        <v>21.06</v>
      </c>
      <c r="Y112" s="39"/>
      <c r="Z112" s="37"/>
      <c r="AA112" s="37"/>
      <c r="AB112" s="37">
        <v>40</v>
      </c>
      <c r="AC112" s="37"/>
      <c r="AD112" s="37"/>
      <c r="AE112" s="37"/>
      <c r="AF112" s="37"/>
      <c r="AG112" s="37">
        <v>34</v>
      </c>
      <c r="AH112" s="37">
        <v>24</v>
      </c>
      <c r="AI112" s="37"/>
      <c r="AJ112" s="37"/>
      <c r="AK112" s="37"/>
      <c r="AL112" s="37"/>
    </row>
    <row r="113" spans="1:38" ht="12.75" customHeight="1" x14ac:dyDescent="0.2">
      <c r="A113" s="2">
        <v>109</v>
      </c>
      <c r="B113" s="19" t="s">
        <v>134</v>
      </c>
      <c r="C113" s="13" t="s">
        <v>134</v>
      </c>
      <c r="D113" s="1" t="s">
        <v>31</v>
      </c>
      <c r="E113" s="1">
        <v>40000</v>
      </c>
      <c r="F113" s="5">
        <v>33</v>
      </c>
      <c r="G113" s="5">
        <f t="shared" si="2"/>
        <v>1320000</v>
      </c>
      <c r="H113" s="37"/>
      <c r="I113" s="37"/>
      <c r="J113" s="37"/>
      <c r="K113" s="37"/>
      <c r="L113" s="37"/>
      <c r="M113" s="37"/>
      <c r="N113" s="37">
        <v>10.3</v>
      </c>
      <c r="O113" s="37"/>
      <c r="P113" s="37">
        <v>11.4</v>
      </c>
      <c r="Q113" s="37">
        <v>12</v>
      </c>
      <c r="R113" s="37">
        <v>10.37</v>
      </c>
      <c r="S113" s="37"/>
      <c r="T113" s="37"/>
      <c r="U113" s="37"/>
      <c r="V113" s="37"/>
      <c r="W113" s="37"/>
      <c r="X113" s="31">
        <v>8.99</v>
      </c>
      <c r="Y113" s="39"/>
      <c r="Z113" s="37"/>
      <c r="AA113" s="37"/>
      <c r="AB113" s="37">
        <v>25</v>
      </c>
      <c r="AC113" s="37"/>
      <c r="AD113" s="37"/>
      <c r="AE113" s="37"/>
      <c r="AF113" s="37"/>
      <c r="AG113" s="37">
        <v>13.5</v>
      </c>
      <c r="AH113" s="37">
        <v>9.8000000000000007</v>
      </c>
      <c r="AI113" s="37"/>
      <c r="AJ113" s="37"/>
      <c r="AK113" s="37"/>
      <c r="AL113" s="37"/>
    </row>
    <row r="114" spans="1:38" ht="375.75" customHeight="1" x14ac:dyDescent="0.2">
      <c r="A114" s="2">
        <v>110</v>
      </c>
      <c r="B114" s="19" t="s">
        <v>201</v>
      </c>
      <c r="C114" s="13" t="s">
        <v>202</v>
      </c>
      <c r="D114" s="1" t="s">
        <v>31</v>
      </c>
      <c r="E114" s="1">
        <v>2850</v>
      </c>
      <c r="F114" s="5">
        <v>563</v>
      </c>
      <c r="G114" s="5">
        <f t="shared" si="2"/>
        <v>1604550</v>
      </c>
      <c r="H114" s="37"/>
      <c r="I114" s="37"/>
      <c r="J114" s="37"/>
      <c r="K114" s="37"/>
      <c r="L114" s="37"/>
      <c r="M114" s="37"/>
      <c r="N114" s="37"/>
      <c r="O114" s="37">
        <v>310</v>
      </c>
      <c r="P114" s="37"/>
      <c r="Q114" s="37"/>
      <c r="R114" s="37"/>
      <c r="S114" s="37"/>
      <c r="T114" s="37"/>
      <c r="U114" s="31">
        <v>170</v>
      </c>
      <c r="V114" s="37"/>
      <c r="W114" s="37"/>
      <c r="X114" s="37"/>
      <c r="Y114" s="37"/>
      <c r="Z114" s="37"/>
      <c r="AA114" s="37"/>
      <c r="AB114" s="37"/>
      <c r="AC114" s="37"/>
      <c r="AD114" s="37">
        <v>319</v>
      </c>
      <c r="AE114" s="37"/>
      <c r="AF114" s="37"/>
      <c r="AG114" s="37"/>
      <c r="AH114" s="37"/>
      <c r="AI114" s="37"/>
      <c r="AJ114" s="37"/>
      <c r="AK114" s="37"/>
      <c r="AL114" s="37"/>
    </row>
    <row r="115" spans="1:38" ht="38.25" customHeight="1" x14ac:dyDescent="0.2">
      <c r="A115" s="2">
        <v>111</v>
      </c>
      <c r="B115" s="19" t="s">
        <v>203</v>
      </c>
      <c r="C115" s="19" t="s">
        <v>203</v>
      </c>
      <c r="D115" s="1" t="s">
        <v>31</v>
      </c>
      <c r="E115" s="1">
        <v>300</v>
      </c>
      <c r="F115" s="5">
        <v>1100</v>
      </c>
      <c r="G115" s="5">
        <f t="shared" si="2"/>
        <v>330000</v>
      </c>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1">
        <v>1000</v>
      </c>
    </row>
    <row r="116" spans="1:38" ht="38.25" customHeight="1" x14ac:dyDescent="0.2">
      <c r="A116" s="2">
        <v>112</v>
      </c>
      <c r="B116" s="19" t="s">
        <v>135</v>
      </c>
      <c r="C116" s="13" t="s">
        <v>135</v>
      </c>
      <c r="D116" s="1" t="s">
        <v>8</v>
      </c>
      <c r="E116" s="1">
        <v>400</v>
      </c>
      <c r="F116" s="5">
        <v>2600</v>
      </c>
      <c r="G116" s="5">
        <f t="shared" si="2"/>
        <v>1040000</v>
      </c>
      <c r="H116" s="37"/>
      <c r="I116" s="37"/>
      <c r="J116" s="37"/>
      <c r="K116" s="37"/>
      <c r="L116" s="37"/>
      <c r="M116" s="37"/>
      <c r="N116" s="37"/>
      <c r="O116" s="37"/>
      <c r="P116" s="37"/>
      <c r="Q116" s="37"/>
      <c r="R116" s="37"/>
      <c r="S116" s="37"/>
      <c r="T116" s="37"/>
      <c r="U116" s="37"/>
      <c r="V116" s="37"/>
      <c r="W116" s="37"/>
      <c r="X116" s="37"/>
      <c r="Y116" s="31">
        <v>2120</v>
      </c>
      <c r="Z116" s="37"/>
      <c r="AA116" s="37"/>
      <c r="AB116" s="37">
        <v>2500</v>
      </c>
      <c r="AC116" s="37"/>
      <c r="AD116" s="37"/>
      <c r="AE116" s="37"/>
      <c r="AF116" s="37"/>
      <c r="AG116" s="37"/>
      <c r="AH116" s="37"/>
      <c r="AI116" s="37"/>
      <c r="AJ116" s="37"/>
      <c r="AK116" s="37"/>
      <c r="AL116" s="37"/>
    </row>
    <row r="117" spans="1:38" ht="25.5" customHeight="1" x14ac:dyDescent="0.2">
      <c r="A117" s="41">
        <v>113</v>
      </c>
      <c r="B117" s="42" t="s">
        <v>136</v>
      </c>
      <c r="C117" s="43" t="s">
        <v>136</v>
      </c>
      <c r="D117" s="44" t="s">
        <v>8</v>
      </c>
      <c r="E117" s="44">
        <v>50</v>
      </c>
      <c r="F117" s="45">
        <v>800</v>
      </c>
      <c r="G117" s="45">
        <f t="shared" si="2"/>
        <v>40000</v>
      </c>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row>
    <row r="118" spans="1:38" ht="38.25" customHeight="1" x14ac:dyDescent="0.2">
      <c r="A118" s="41">
        <v>114</v>
      </c>
      <c r="B118" s="42" t="s">
        <v>137</v>
      </c>
      <c r="C118" s="42" t="s">
        <v>137</v>
      </c>
      <c r="D118" s="46" t="s">
        <v>29</v>
      </c>
      <c r="E118" s="44">
        <v>1</v>
      </c>
      <c r="F118" s="45">
        <v>1000</v>
      </c>
      <c r="G118" s="45">
        <f t="shared" si="2"/>
        <v>1000</v>
      </c>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row>
    <row r="119" spans="1:38" ht="12.75" customHeight="1" x14ac:dyDescent="0.2">
      <c r="A119" s="2">
        <v>115</v>
      </c>
      <c r="B119" s="19" t="s">
        <v>138</v>
      </c>
      <c r="C119" s="19" t="s">
        <v>138</v>
      </c>
      <c r="D119" s="1" t="s">
        <v>31</v>
      </c>
      <c r="E119" s="1">
        <v>4</v>
      </c>
      <c r="F119" s="5">
        <v>24630</v>
      </c>
      <c r="G119" s="5">
        <f t="shared" si="2"/>
        <v>98520</v>
      </c>
      <c r="H119" s="37"/>
      <c r="I119" s="37"/>
      <c r="J119" s="37"/>
      <c r="K119" s="31">
        <v>5000</v>
      </c>
      <c r="L119" s="37"/>
      <c r="M119" s="37"/>
      <c r="N119" s="37"/>
      <c r="O119" s="37"/>
      <c r="P119" s="37"/>
      <c r="Q119" s="37"/>
      <c r="R119" s="37"/>
      <c r="S119" s="37"/>
      <c r="T119" s="37"/>
      <c r="U119" s="37"/>
      <c r="V119" s="37"/>
      <c r="W119" s="37"/>
      <c r="X119" s="37"/>
      <c r="Y119" s="37"/>
      <c r="Z119" s="37"/>
      <c r="AA119" s="37"/>
      <c r="AB119" s="37">
        <v>9000</v>
      </c>
      <c r="AC119" s="37"/>
      <c r="AD119" s="37"/>
      <c r="AE119" s="37"/>
      <c r="AF119" s="37"/>
      <c r="AG119" s="37"/>
      <c r="AH119" s="37"/>
      <c r="AI119" s="37"/>
      <c r="AJ119" s="37"/>
      <c r="AK119" s="37"/>
      <c r="AL119" s="37"/>
    </row>
    <row r="120" spans="1:38" ht="25.5" customHeight="1" x14ac:dyDescent="0.2">
      <c r="A120" s="2">
        <v>116</v>
      </c>
      <c r="B120" s="19" t="s">
        <v>139</v>
      </c>
      <c r="C120" s="19" t="s">
        <v>139</v>
      </c>
      <c r="D120" s="1" t="s">
        <v>31</v>
      </c>
      <c r="E120" s="1">
        <v>30</v>
      </c>
      <c r="F120" s="5">
        <v>563</v>
      </c>
      <c r="G120" s="5">
        <f t="shared" ref="G120:G142" si="3">F120*E120</f>
        <v>16890</v>
      </c>
      <c r="H120" s="37"/>
      <c r="I120" s="37"/>
      <c r="J120" s="37">
        <v>385</v>
      </c>
      <c r="K120" s="37"/>
      <c r="L120" s="37"/>
      <c r="M120" s="37">
        <v>296</v>
      </c>
      <c r="N120" s="37"/>
      <c r="O120" s="37"/>
      <c r="P120" s="37"/>
      <c r="Q120" s="37"/>
      <c r="R120" s="37"/>
      <c r="S120" s="37"/>
      <c r="T120" s="37"/>
      <c r="U120" s="37"/>
      <c r="V120" s="37"/>
      <c r="W120" s="37"/>
      <c r="X120" s="37"/>
      <c r="Y120" s="37"/>
      <c r="Z120" s="37"/>
      <c r="AA120" s="37"/>
      <c r="AB120" s="37"/>
      <c r="AC120" s="37"/>
      <c r="AD120" s="37">
        <v>334</v>
      </c>
      <c r="AE120" s="37"/>
      <c r="AF120" s="37"/>
      <c r="AG120" s="37"/>
      <c r="AH120" s="37"/>
      <c r="AI120" s="37"/>
      <c r="AJ120" s="31">
        <v>290</v>
      </c>
      <c r="AK120" s="37"/>
      <c r="AL120" s="37"/>
    </row>
    <row r="121" spans="1:38" ht="25.5" customHeight="1" x14ac:dyDescent="0.2">
      <c r="A121" s="2">
        <v>117</v>
      </c>
      <c r="B121" s="19" t="s">
        <v>140</v>
      </c>
      <c r="C121" s="19" t="s">
        <v>140</v>
      </c>
      <c r="D121" s="1" t="s">
        <v>31</v>
      </c>
      <c r="E121" s="1">
        <v>10</v>
      </c>
      <c r="F121" s="5">
        <v>38900</v>
      </c>
      <c r="G121" s="5">
        <f t="shared" si="3"/>
        <v>389000</v>
      </c>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1">
        <v>33000</v>
      </c>
      <c r="AJ121" s="37"/>
      <c r="AK121" s="37"/>
      <c r="AL121" s="37"/>
    </row>
    <row r="122" spans="1:38" ht="25.5" customHeight="1" x14ac:dyDescent="0.2">
      <c r="A122" s="41">
        <v>118</v>
      </c>
      <c r="B122" s="42" t="s">
        <v>141</v>
      </c>
      <c r="C122" s="42" t="s">
        <v>141</v>
      </c>
      <c r="D122" s="44" t="s">
        <v>31</v>
      </c>
      <c r="E122" s="44">
        <v>100</v>
      </c>
      <c r="F122" s="45">
        <v>63</v>
      </c>
      <c r="G122" s="45">
        <f t="shared" si="3"/>
        <v>6300</v>
      </c>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row>
    <row r="123" spans="1:38" ht="12.75" customHeight="1" x14ac:dyDescent="0.2">
      <c r="A123" s="2">
        <v>119</v>
      </c>
      <c r="B123" s="19" t="s">
        <v>142</v>
      </c>
      <c r="C123" s="13" t="s">
        <v>142</v>
      </c>
      <c r="D123" s="1" t="s">
        <v>31</v>
      </c>
      <c r="E123" s="1">
        <v>2</v>
      </c>
      <c r="F123" s="5">
        <v>6970</v>
      </c>
      <c r="G123" s="5">
        <f t="shared" si="3"/>
        <v>13940</v>
      </c>
      <c r="H123" s="37"/>
      <c r="I123" s="37"/>
      <c r="J123" s="37"/>
      <c r="K123" s="37"/>
      <c r="L123" s="37"/>
      <c r="M123" s="37"/>
      <c r="N123" s="37"/>
      <c r="O123" s="37"/>
      <c r="P123" s="37"/>
      <c r="Q123" s="37"/>
      <c r="R123" s="37"/>
      <c r="S123" s="37"/>
      <c r="T123" s="37"/>
      <c r="U123" s="37"/>
      <c r="V123" s="37"/>
      <c r="W123" s="37"/>
      <c r="X123" s="37"/>
      <c r="Y123" s="31">
        <v>3200</v>
      </c>
      <c r="Z123" s="37"/>
      <c r="AA123" s="37"/>
      <c r="AB123" s="37"/>
      <c r="AC123" s="37"/>
      <c r="AD123" s="37"/>
      <c r="AE123" s="37">
        <v>4173.5</v>
      </c>
      <c r="AF123" s="37"/>
      <c r="AG123" s="37"/>
      <c r="AH123" s="37"/>
      <c r="AI123" s="37"/>
      <c r="AJ123" s="37"/>
      <c r="AK123" s="37"/>
      <c r="AL123" s="37"/>
    </row>
    <row r="124" spans="1:38" ht="38.25" customHeight="1" x14ac:dyDescent="0.2">
      <c r="A124" s="41">
        <v>120</v>
      </c>
      <c r="B124" s="42" t="s">
        <v>143</v>
      </c>
      <c r="C124" s="42" t="s">
        <v>143</v>
      </c>
      <c r="D124" s="44"/>
      <c r="E124" s="44">
        <v>2</v>
      </c>
      <c r="F124" s="45">
        <v>38900</v>
      </c>
      <c r="G124" s="45">
        <f t="shared" si="3"/>
        <v>77800</v>
      </c>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row>
    <row r="125" spans="1:38" ht="25.5" customHeight="1" x14ac:dyDescent="0.2">
      <c r="A125" s="41">
        <v>121</v>
      </c>
      <c r="B125" s="42" t="s">
        <v>144</v>
      </c>
      <c r="C125" s="42" t="s">
        <v>145</v>
      </c>
      <c r="D125" s="44" t="s">
        <v>12</v>
      </c>
      <c r="E125" s="44">
        <v>4</v>
      </c>
      <c r="F125" s="45">
        <v>38900</v>
      </c>
      <c r="G125" s="45">
        <f t="shared" si="3"/>
        <v>155600</v>
      </c>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row>
    <row r="126" spans="1:38" ht="25.5" customHeight="1" x14ac:dyDescent="0.2">
      <c r="A126" s="41">
        <v>122</v>
      </c>
      <c r="B126" s="42" t="s">
        <v>146</v>
      </c>
      <c r="C126" s="42" t="s">
        <v>146</v>
      </c>
      <c r="D126" s="44" t="s">
        <v>66</v>
      </c>
      <c r="E126" s="44">
        <v>17</v>
      </c>
      <c r="F126" s="45">
        <v>4000</v>
      </c>
      <c r="G126" s="45">
        <f t="shared" si="3"/>
        <v>68000</v>
      </c>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row>
    <row r="127" spans="1:38" ht="12.75" customHeight="1" x14ac:dyDescent="0.2">
      <c r="A127" s="41">
        <v>123</v>
      </c>
      <c r="B127" s="42" t="s">
        <v>147</v>
      </c>
      <c r="C127" s="43" t="s">
        <v>147</v>
      </c>
      <c r="D127" s="44" t="s">
        <v>66</v>
      </c>
      <c r="E127" s="44">
        <v>13</v>
      </c>
      <c r="F127" s="45">
        <v>11000</v>
      </c>
      <c r="G127" s="45">
        <f t="shared" si="3"/>
        <v>143000</v>
      </c>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row>
    <row r="128" spans="1:38" ht="12.75" customHeight="1" x14ac:dyDescent="0.2">
      <c r="A128" s="2">
        <v>124</v>
      </c>
      <c r="B128" s="19" t="s">
        <v>148</v>
      </c>
      <c r="C128" s="13" t="s">
        <v>148</v>
      </c>
      <c r="D128" s="1" t="s">
        <v>66</v>
      </c>
      <c r="E128" s="1">
        <v>26</v>
      </c>
      <c r="F128" s="5">
        <v>5940</v>
      </c>
      <c r="G128" s="5">
        <f t="shared" si="3"/>
        <v>154440</v>
      </c>
      <c r="H128" s="37"/>
      <c r="I128" s="37"/>
      <c r="J128" s="37"/>
      <c r="K128" s="37"/>
      <c r="L128" s="37"/>
      <c r="M128" s="37"/>
      <c r="N128" s="37"/>
      <c r="O128" s="37"/>
      <c r="P128" s="37"/>
      <c r="Q128" s="37"/>
      <c r="R128" s="37"/>
      <c r="S128" s="37"/>
      <c r="T128" s="37"/>
      <c r="U128" s="37"/>
      <c r="V128" s="37"/>
      <c r="W128" s="37"/>
      <c r="X128" s="37"/>
      <c r="Y128" s="37"/>
      <c r="Z128" s="37"/>
      <c r="AA128" s="37"/>
      <c r="AB128" s="31">
        <v>5900</v>
      </c>
      <c r="AC128" s="37"/>
      <c r="AD128" s="37"/>
      <c r="AE128" s="37"/>
      <c r="AF128" s="37"/>
      <c r="AG128" s="37"/>
      <c r="AH128" s="37"/>
      <c r="AI128" s="37"/>
      <c r="AJ128" s="37"/>
      <c r="AK128" s="37"/>
      <c r="AL128" s="37"/>
    </row>
    <row r="129" spans="1:38" ht="12.75" customHeight="1" x14ac:dyDescent="0.2">
      <c r="A129" s="41">
        <v>125</v>
      </c>
      <c r="B129" s="42" t="s">
        <v>149</v>
      </c>
      <c r="C129" s="43" t="s">
        <v>149</v>
      </c>
      <c r="D129" s="44" t="s">
        <v>66</v>
      </c>
      <c r="E129" s="44">
        <v>46</v>
      </c>
      <c r="F129" s="45">
        <v>11000</v>
      </c>
      <c r="G129" s="45">
        <f t="shared" si="3"/>
        <v>506000</v>
      </c>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row>
    <row r="130" spans="1:38" ht="18" customHeight="1" x14ac:dyDescent="0.2">
      <c r="A130" s="2">
        <v>126</v>
      </c>
      <c r="B130" s="19" t="s">
        <v>150</v>
      </c>
      <c r="C130" s="13" t="s">
        <v>151</v>
      </c>
      <c r="D130" s="1" t="s">
        <v>66</v>
      </c>
      <c r="E130" s="1">
        <v>10</v>
      </c>
      <c r="F130" s="24">
        <v>120000</v>
      </c>
      <c r="G130" s="24">
        <f t="shared" si="3"/>
        <v>1200000</v>
      </c>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1">
        <v>120000</v>
      </c>
      <c r="AK130" s="37"/>
      <c r="AL130" s="37"/>
    </row>
    <row r="131" spans="1:38" ht="25.5" customHeight="1" x14ac:dyDescent="0.2">
      <c r="A131" s="2">
        <v>127</v>
      </c>
      <c r="B131" s="19" t="s">
        <v>152</v>
      </c>
      <c r="C131" s="13" t="s">
        <v>153</v>
      </c>
      <c r="D131" s="1" t="s">
        <v>12</v>
      </c>
      <c r="E131" s="1">
        <v>100</v>
      </c>
      <c r="F131" s="24">
        <v>940</v>
      </c>
      <c r="G131" s="24">
        <f t="shared" si="3"/>
        <v>94000</v>
      </c>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1">
        <v>555</v>
      </c>
      <c r="AG131" s="37"/>
      <c r="AH131" s="37"/>
      <c r="AI131" s="37"/>
      <c r="AJ131" s="37"/>
      <c r="AK131" s="37"/>
      <c r="AL131" s="37"/>
    </row>
    <row r="132" spans="1:38" ht="25.5" customHeight="1" x14ac:dyDescent="0.2">
      <c r="A132" s="2">
        <v>128</v>
      </c>
      <c r="B132" s="19" t="s">
        <v>154</v>
      </c>
      <c r="C132" s="13" t="s">
        <v>153</v>
      </c>
      <c r="D132" s="1" t="s">
        <v>12</v>
      </c>
      <c r="E132" s="1">
        <v>100</v>
      </c>
      <c r="F132" s="24">
        <v>2671</v>
      </c>
      <c r="G132" s="24">
        <f t="shared" si="3"/>
        <v>267100</v>
      </c>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1">
        <v>985</v>
      </c>
      <c r="AG132" s="37"/>
      <c r="AH132" s="37"/>
      <c r="AI132" s="37"/>
      <c r="AJ132" s="37"/>
      <c r="AK132" s="37"/>
      <c r="AL132" s="37"/>
    </row>
    <row r="133" spans="1:38" ht="25.5" customHeight="1" x14ac:dyDescent="0.2">
      <c r="A133" s="2">
        <v>129</v>
      </c>
      <c r="B133" s="19" t="s">
        <v>155</v>
      </c>
      <c r="C133" s="13" t="s">
        <v>153</v>
      </c>
      <c r="D133" s="1" t="s">
        <v>12</v>
      </c>
      <c r="E133" s="1">
        <v>170</v>
      </c>
      <c r="F133" s="24">
        <v>300</v>
      </c>
      <c r="G133" s="24">
        <f t="shared" si="3"/>
        <v>51000</v>
      </c>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1">
        <v>205</v>
      </c>
      <c r="AG133" s="37"/>
      <c r="AH133" s="37"/>
      <c r="AI133" s="37"/>
      <c r="AJ133" s="37"/>
      <c r="AK133" s="37"/>
      <c r="AL133" s="37"/>
    </row>
    <row r="134" spans="1:38" ht="12.75" customHeight="1" x14ac:dyDescent="0.2">
      <c r="A134" s="2">
        <v>130</v>
      </c>
      <c r="B134" s="19" t="s">
        <v>156</v>
      </c>
      <c r="C134" s="13" t="s">
        <v>156</v>
      </c>
      <c r="D134" s="1" t="s">
        <v>12</v>
      </c>
      <c r="E134" s="1">
        <v>8</v>
      </c>
      <c r="F134" s="24">
        <v>29330</v>
      </c>
      <c r="G134" s="24">
        <f t="shared" si="3"/>
        <v>234640</v>
      </c>
      <c r="H134" s="37"/>
      <c r="I134" s="37"/>
      <c r="J134" s="37"/>
      <c r="K134" s="31">
        <v>9600</v>
      </c>
      <c r="L134" s="37"/>
      <c r="M134" s="37"/>
      <c r="N134" s="37"/>
      <c r="O134" s="37"/>
      <c r="P134" s="37"/>
      <c r="Q134" s="37"/>
      <c r="R134" s="37"/>
      <c r="S134" s="37"/>
      <c r="T134" s="37"/>
      <c r="U134" s="37"/>
      <c r="V134" s="37"/>
      <c r="W134" s="37"/>
      <c r="X134" s="37"/>
      <c r="Y134" s="37"/>
      <c r="Z134" s="37"/>
      <c r="AA134" s="37"/>
      <c r="AB134" s="37">
        <v>25000</v>
      </c>
      <c r="AC134" s="37"/>
      <c r="AD134" s="37"/>
      <c r="AE134" s="37"/>
      <c r="AF134" s="37"/>
      <c r="AG134" s="37"/>
      <c r="AH134" s="37"/>
      <c r="AI134" s="37"/>
      <c r="AJ134" s="37"/>
      <c r="AK134" s="37"/>
      <c r="AL134" s="37"/>
    </row>
    <row r="135" spans="1:38" ht="25.5" customHeight="1" x14ac:dyDescent="0.2">
      <c r="A135" s="2">
        <v>131</v>
      </c>
      <c r="B135" s="19" t="s">
        <v>157</v>
      </c>
      <c r="C135" s="13" t="s">
        <v>157</v>
      </c>
      <c r="D135" s="1" t="s">
        <v>66</v>
      </c>
      <c r="E135" s="1">
        <v>50</v>
      </c>
      <c r="F135" s="24">
        <v>48708</v>
      </c>
      <c r="G135" s="24">
        <f t="shared" si="3"/>
        <v>2435400</v>
      </c>
      <c r="H135" s="37"/>
      <c r="I135" s="37"/>
      <c r="J135" s="37"/>
      <c r="K135" s="37"/>
      <c r="L135" s="37"/>
      <c r="M135" s="37"/>
      <c r="N135" s="37"/>
      <c r="O135" s="37">
        <v>17990</v>
      </c>
      <c r="P135" s="37"/>
      <c r="Q135" s="37"/>
      <c r="R135" s="37"/>
      <c r="S135" s="37"/>
      <c r="T135" s="37"/>
      <c r="U135" s="31">
        <v>17800</v>
      </c>
      <c r="V135" s="37"/>
      <c r="W135" s="37"/>
      <c r="X135" s="37"/>
      <c r="Y135" s="37"/>
      <c r="Z135" s="37"/>
      <c r="AA135" s="37"/>
      <c r="AB135" s="37"/>
      <c r="AC135" s="37"/>
      <c r="AD135" s="37"/>
      <c r="AE135" s="37"/>
      <c r="AF135" s="37"/>
      <c r="AG135" s="37"/>
      <c r="AH135" s="37"/>
      <c r="AI135" s="37">
        <v>42000</v>
      </c>
      <c r="AJ135" s="37"/>
      <c r="AK135" s="37"/>
      <c r="AL135" s="37"/>
    </row>
    <row r="136" spans="1:38" ht="25.5" customHeight="1" x14ac:dyDescent="0.2">
      <c r="A136" s="2">
        <v>132</v>
      </c>
      <c r="B136" s="19" t="s">
        <v>158</v>
      </c>
      <c r="C136" s="13" t="s">
        <v>158</v>
      </c>
      <c r="D136" s="1" t="s">
        <v>31</v>
      </c>
      <c r="E136" s="1">
        <v>150</v>
      </c>
      <c r="F136" s="24">
        <v>8870</v>
      </c>
      <c r="G136" s="24">
        <f t="shared" si="3"/>
        <v>1330500</v>
      </c>
      <c r="H136" s="37"/>
      <c r="I136" s="37"/>
      <c r="J136" s="37"/>
      <c r="K136" s="37"/>
      <c r="L136" s="37"/>
      <c r="M136" s="37"/>
      <c r="N136" s="37"/>
      <c r="O136" s="37">
        <v>2790</v>
      </c>
      <c r="P136" s="37"/>
      <c r="Q136" s="37"/>
      <c r="R136" s="37"/>
      <c r="S136" s="37"/>
      <c r="T136" s="37"/>
      <c r="U136" s="31">
        <v>2782</v>
      </c>
      <c r="V136" s="37"/>
      <c r="W136" s="37"/>
      <c r="X136" s="37"/>
      <c r="Y136" s="37"/>
      <c r="Z136" s="37"/>
      <c r="AA136" s="37"/>
      <c r="AB136" s="37"/>
      <c r="AC136" s="37"/>
      <c r="AD136" s="37"/>
      <c r="AE136" s="37"/>
      <c r="AF136" s="37"/>
      <c r="AG136" s="37"/>
      <c r="AH136" s="37"/>
      <c r="AI136" s="37">
        <v>7800</v>
      </c>
      <c r="AJ136" s="37"/>
      <c r="AK136" s="37"/>
      <c r="AL136" s="37"/>
    </row>
    <row r="137" spans="1:38" ht="25.5" customHeight="1" x14ac:dyDescent="0.2">
      <c r="A137" s="2">
        <v>133</v>
      </c>
      <c r="B137" s="19" t="s">
        <v>159</v>
      </c>
      <c r="C137" s="13" t="s">
        <v>159</v>
      </c>
      <c r="D137" s="1" t="s">
        <v>31</v>
      </c>
      <c r="E137" s="1">
        <v>20</v>
      </c>
      <c r="F137" s="24">
        <v>400</v>
      </c>
      <c r="G137" s="24">
        <f t="shared" si="3"/>
        <v>8000</v>
      </c>
      <c r="H137" s="37"/>
      <c r="I137" s="37"/>
      <c r="J137" s="37"/>
      <c r="K137" s="37"/>
      <c r="L137" s="37"/>
      <c r="M137" s="37"/>
      <c r="N137" s="37"/>
      <c r="O137" s="37"/>
      <c r="P137" s="37"/>
      <c r="Q137" s="37"/>
      <c r="R137" s="37"/>
      <c r="S137" s="37"/>
      <c r="T137" s="37"/>
      <c r="U137" s="37"/>
      <c r="V137" s="37"/>
      <c r="W137" s="37"/>
      <c r="X137" s="37"/>
      <c r="Y137" s="31">
        <v>210</v>
      </c>
      <c r="Z137" s="37"/>
      <c r="AA137" s="37"/>
      <c r="AB137" s="37"/>
      <c r="AC137" s="37"/>
      <c r="AD137" s="37"/>
      <c r="AE137" s="37"/>
      <c r="AF137" s="37"/>
      <c r="AG137" s="37"/>
      <c r="AH137" s="37"/>
      <c r="AI137" s="37"/>
      <c r="AJ137" s="37"/>
      <c r="AK137" s="37"/>
      <c r="AL137" s="37"/>
    </row>
    <row r="138" spans="1:38" ht="38.25" customHeight="1" x14ac:dyDescent="0.2">
      <c r="A138" s="41">
        <v>134</v>
      </c>
      <c r="B138" s="42" t="s">
        <v>160</v>
      </c>
      <c r="C138" s="43" t="s">
        <v>160</v>
      </c>
      <c r="D138" s="44" t="s">
        <v>12</v>
      </c>
      <c r="E138" s="44">
        <v>30</v>
      </c>
      <c r="F138" s="47">
        <v>1376</v>
      </c>
      <c r="G138" s="47">
        <f t="shared" si="3"/>
        <v>41280</v>
      </c>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row>
    <row r="139" spans="1:38" ht="38.25" customHeight="1" x14ac:dyDescent="0.2">
      <c r="A139" s="41">
        <v>135</v>
      </c>
      <c r="B139" s="42" t="s">
        <v>161</v>
      </c>
      <c r="C139" s="43" t="s">
        <v>161</v>
      </c>
      <c r="D139" s="44" t="s">
        <v>12</v>
      </c>
      <c r="E139" s="44">
        <v>30</v>
      </c>
      <c r="F139" s="47">
        <v>1660</v>
      </c>
      <c r="G139" s="47">
        <f t="shared" si="3"/>
        <v>49800</v>
      </c>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row>
    <row r="140" spans="1:38" ht="38.25" customHeight="1" x14ac:dyDescent="0.2">
      <c r="A140" s="41">
        <v>136</v>
      </c>
      <c r="B140" s="42" t="s">
        <v>162</v>
      </c>
      <c r="C140" s="43" t="s">
        <v>162</v>
      </c>
      <c r="D140" s="44" t="s">
        <v>12</v>
      </c>
      <c r="E140" s="44">
        <v>40</v>
      </c>
      <c r="F140" s="47">
        <v>1841</v>
      </c>
      <c r="G140" s="47">
        <f t="shared" si="3"/>
        <v>73640</v>
      </c>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row>
    <row r="141" spans="1:38" ht="38.25" customHeight="1" x14ac:dyDescent="0.2">
      <c r="A141" s="41">
        <v>137</v>
      </c>
      <c r="B141" s="42" t="s">
        <v>163</v>
      </c>
      <c r="C141" s="43" t="s">
        <v>163</v>
      </c>
      <c r="D141" s="44" t="s">
        <v>12</v>
      </c>
      <c r="E141" s="44">
        <v>2</v>
      </c>
      <c r="F141" s="47">
        <v>25000</v>
      </c>
      <c r="G141" s="47">
        <f t="shared" si="3"/>
        <v>50000</v>
      </c>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row>
    <row r="142" spans="1:38" ht="38.25" customHeight="1" x14ac:dyDescent="0.2">
      <c r="A142" s="41">
        <v>138</v>
      </c>
      <c r="B142" s="42" t="s">
        <v>164</v>
      </c>
      <c r="C142" s="43" t="s">
        <v>164</v>
      </c>
      <c r="D142" s="44" t="s">
        <v>12</v>
      </c>
      <c r="E142" s="44">
        <v>4</v>
      </c>
      <c r="F142" s="47">
        <v>22000</v>
      </c>
      <c r="G142" s="47">
        <f t="shared" si="3"/>
        <v>88000</v>
      </c>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row>
    <row r="143" spans="1:38" ht="12.75" customHeight="1" x14ac:dyDescent="0.2">
      <c r="A143" s="7"/>
      <c r="B143" s="30" t="s">
        <v>166</v>
      </c>
      <c r="C143" s="12"/>
      <c r="D143" s="7"/>
      <c r="E143" s="8"/>
      <c r="F143" s="16"/>
      <c r="G143" s="9">
        <f>SUM(G5:G142)</f>
        <v>81434729</v>
      </c>
      <c r="M143" s="10"/>
    </row>
  </sheetData>
  <autoFilter ref="A1:AL143"/>
  <mergeCells count="32">
    <mergeCell ref="AL1:AL4"/>
    <mergeCell ref="Z1:Z4"/>
    <mergeCell ref="AF1:AF4"/>
    <mergeCell ref="AG1:AG4"/>
    <mergeCell ref="AH1:AH4"/>
    <mergeCell ref="AI1:AI4"/>
    <mergeCell ref="AA1:AA4"/>
    <mergeCell ref="AB1:AB4"/>
    <mergeCell ref="AC1:AC4"/>
    <mergeCell ref="AD1:AD4"/>
    <mergeCell ref="AE1:AE4"/>
    <mergeCell ref="AJ1:AJ4"/>
    <mergeCell ref="AK1:AK4"/>
    <mergeCell ref="U1:U4"/>
    <mergeCell ref="V1:V4"/>
    <mergeCell ref="W1:W4"/>
    <mergeCell ref="X1:X4"/>
    <mergeCell ref="Y1:Y4"/>
    <mergeCell ref="A2:G2"/>
    <mergeCell ref="H1:H4"/>
    <mergeCell ref="I1:I4"/>
    <mergeCell ref="J1:J4"/>
    <mergeCell ref="K1:K4"/>
    <mergeCell ref="Q1:Q4"/>
    <mergeCell ref="R1:R4"/>
    <mergeCell ref="S1:S4"/>
    <mergeCell ref="T1:T4"/>
    <mergeCell ref="L1:L4"/>
    <mergeCell ref="M1:M4"/>
    <mergeCell ref="N1:N4"/>
    <mergeCell ref="O1:O4"/>
    <mergeCell ref="P1:P4"/>
  </mergeCells>
  <pageMargins left="0.11811023622047245" right="0.11811023622047245" top="0.35433070866141736" bottom="0.15748031496062992"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Zav-Gos-Zakup</dc:creator>
  <cp:lastModifiedBy>Пользователь</cp:lastModifiedBy>
  <cp:lastPrinted>2021-02-12T03:49:56Z</cp:lastPrinted>
  <dcterms:created xsi:type="dcterms:W3CDTF">2021-02-01T06:33:47Z</dcterms:created>
  <dcterms:modified xsi:type="dcterms:W3CDTF">2021-02-22T04:09:16Z</dcterms:modified>
</cp:coreProperties>
</file>