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132"/>
  </bookViews>
  <sheets>
    <sheet name="Лист1" sheetId="1" r:id="rId1"/>
  </sheets>
  <definedNames>
    <definedName name="_xlnm._FilterDatabase" localSheetId="0" hidden="1">Лист1!$A$4:$G$4</definedName>
  </definedNames>
  <calcPr calcId="152511"/>
</workbook>
</file>

<file path=xl/calcChain.xml><?xml version="1.0" encoding="utf-8"?>
<calcChain xmlns="http://schemas.openxmlformats.org/spreadsheetml/2006/main">
  <c r="G15" i="1" l="1"/>
  <c r="G14" i="1"/>
  <c r="G13" i="1"/>
  <c r="G12" i="1" l="1"/>
  <c r="G11" i="1"/>
  <c r="G10" i="1"/>
  <c r="G9" i="1"/>
  <c r="G8" i="1"/>
  <c r="G6" i="1" l="1"/>
  <c r="G7" i="1"/>
  <c r="G5" i="1" l="1"/>
  <c r="G16" i="1" s="1"/>
</calcChain>
</file>

<file path=xl/sharedStrings.xml><?xml version="1.0" encoding="utf-8"?>
<sst xmlns="http://schemas.openxmlformats.org/spreadsheetml/2006/main" count="41" uniqueCount="33">
  <si>
    <t>№</t>
  </si>
  <si>
    <t>МНН</t>
  </si>
  <si>
    <t>Ед.изм.</t>
  </si>
  <si>
    <t>Общая сумма</t>
  </si>
  <si>
    <t xml:space="preserve">Цена </t>
  </si>
  <si>
    <t xml:space="preserve"> Количество </t>
  </si>
  <si>
    <t>Тадалафил</t>
  </si>
  <si>
    <t>Селексипаг</t>
  </si>
  <si>
    <t>таб</t>
  </si>
  <si>
    <t xml:space="preserve">Таблетки, покрытые пленочной оболочкой 400мкг </t>
  </si>
  <si>
    <t xml:space="preserve">Таблетки, покрытые пленочной оболочкой 20мг </t>
  </si>
  <si>
    <t xml:space="preserve">Нифедипин </t>
  </si>
  <si>
    <t>пролонгированный, Таблетки, покрытые пленочной оболочкой 30мг</t>
  </si>
  <si>
    <t>Лек.форма и тех. характеристика</t>
  </si>
  <si>
    <t>Октаплекс</t>
  </si>
  <si>
    <t>фл</t>
  </si>
  <si>
    <t>Милринон</t>
  </si>
  <si>
    <t>Коронарная гибридная стентовая система с лекарственным покрытием Sirolimus</t>
  </si>
  <si>
    <t>Система коронарного стента показана для улучшения просвета коронарных артерий у пациентов с симптоматической ишемической болезнью сердца, стенотическими поражениями de novo и рестенозирующими поражениями, включая пациентов с ИМ с подъемом ST, сахарным диабетом, сложными поражениями (B2/C) , высоким риском кровотечений, протяженными поражениями (≥ 20 мм) , сосудами малого диаметра (≤ 2,75 мм), многососудистые поражения, и когорту пожилых пациентов (&gt;65лет) . Материал стента: кобальт-хромовый сплав, L-605 с двумя типами покрытия.  1) Пассивное покрытие: аморфный карбид кремния, 2) активное покрытие: биодеградируемый полимер Полилактид (L-ПЛА, Poly-L-Lactic Acid, PLLA) включающий антипролиферативный препарат Сиролимус. Доза лекарственного вещества не более 1.4 мкг/мм2. Лекарственное вещество выделяется в течении 12-14 недель. Толщина каркаса для стентов Ø 2,25 -3,00 мм - не более 60 мкм (0,0024”) и для Ø 3,5-4,0 мм – не более 80мкм (0,0031”). Конструкция каркаса стента: матричный, по типу двойной спирали. Длина стентов: 9, 13, 15, 18, 22, 26, 30, 35, 40 мм. Номинальный диаметр стентов: 2.25/2.5/2.75/3.0/3.5/4.0 мм. Система доставки быстрой смены. Материал баллона: полукристаллический ко-полимер. Покрытие дистального тубуса (шафта) гидрофильное. Два вмонтированных платиноиридиевых маркера с нулевым профилем.  Диаметр проводника не более 0.014” (0.3556 мм). Диаметр проводникового катетера не более 5 F (минимальный внутренний диаметр 0.056” (1.4224 мм). Диаметр дистальной торцевой части (профиль входа) – не более 0.017” (0.4318 мм). Рабочая длина катетера – не менее 140 см. Диаметр проксимального тубуса (шафта) не более 2,0 F. Диаметр дистального тубуса (шафта) стента номинальным диаметром не более 2.25 – 3.0 мм - 2,7 F. Диаметр дистального тубуса (шафта) стента номинальным диаметром 3.5-4.0 мм не более 2,9 F. Номинальное давление не менее  10 атм. Расчетное давление разрыва баллона не менее 16 атм. для всех размеров. Максимальное увеличения диаметра стента размерами 2.25-3.0 – 3.5 мм, 3.5-4.0 – 4.5 мм. Наличие Системы усиленной передачи воздействия шафта. Маркеры тубуса (шафта) на расстоянии не менее 92 см и 102 см от наконечника.  Подтверждение клинической эффективности и безопасности стента по результатам рандромизированных клинических исследований с участием не менее 55500 пациентов. Срок хранения не менее 24 месяцев.</t>
  </si>
  <si>
    <t>штука</t>
  </si>
  <si>
    <t>Пластиковый кейс из комплекта система мониторинга кровяного давления BTL-08 ABPM с принадлежностями</t>
  </si>
  <si>
    <t>Лиофилизированный порошок для приготовления раствора для внутривенного введения в комплекте с растворителем (вода для инъекции) и набором для введения, 500 МЕ</t>
  </si>
  <si>
    <t>Кардиотонический препарат, ингибитор фосфодиэстеразы. 0,1% раствор в ампулах по 10 мл (10мг)</t>
  </si>
  <si>
    <t>Интродьюсер</t>
  </si>
  <si>
    <t>Специализированная крышка для аккумуляторов для аппарата СМАД, изготовлена из высококачественного пластика, белого цвета. Совместима с аппаратами BTL-08 ABPM. Крышка имеет специальное крепления для корпуса. Наличие сертификата происхождения и регистрационного удостоверения на товар</t>
  </si>
  <si>
    <t>Сумка с фиксирующим ремнем из комплекта система мониторинга кровяного давления BTL-08 ABPM с принадлежностями</t>
  </si>
  <si>
    <t>Предназначен для обеспечения венозного доступа в целях: проведения инфузионной терапии, внутривенного введения лекарственных препаратов, забора проб крови для анализа, проведения гемодинамического мониторинга для термоделюционных катетеров. Состав набора: интродьюсерный катетер, диаметр 8,5 Fr, гемостатический клапан, боковой порт, руковом с кранчиком, дилататор, 0,038" J-Flex trip проводник, 18 Ga x 7 см игла-интродьюсер, шприц 5 мл, 80 см защитный чехол</t>
  </si>
  <si>
    <t xml:space="preserve"> «Лекарственные средства и изделий медицинского назначения» </t>
  </si>
  <si>
    <t>Сменный чехол для переноски для BTL ABPM. В комплекте сумка для переноски, поясной и шейный ремень. Габаритные размеры: 100 х 70 х 40 мм. Материал: Синтетическое волокно. Наличие сертификата происхождения и регистрационного удостоверения на товар.</t>
  </si>
  <si>
    <t xml:space="preserve">Катетер  
</t>
  </si>
  <si>
    <t xml:space="preserve">Предназначен для мониторинга гемодинамики (внутрисердечного давления, давления в легочной артерии, давления заклинивания легочной артерии, измерения сердечного выброса) и инфузии растворов и лекарственных препаратов в полость правого предсердия; пятиканальный катетер; диаметр катетера - 7,5 F; рентгеноконтрастный материал; измерение сердечного выброса - методом препульмональной болюсной термодилюции; 5 каналов: 1 - канал термистора, 2 - просвет для наполнения воздушного баллончика, 3 - дистальный просвет для мониторинга давления в легочной артерии, 4 - просвет для мониторинга центрального венозного давления и введения холодного инжектата при измерении сердечного выброса, 5 - просвет для инфузии в полость правого предсердия, расположение просвета инфузионного порта правого предсердия - 30 см от кончика катетера; длина катетера 110 см; метки на катетере - через каждые 10 см; антимикробное тромборезистентное покрытие типа AMC Thromboshield.   </t>
  </si>
  <si>
    <t xml:space="preserve">Система CO-Set+ 
</t>
  </si>
  <si>
    <t>Набор для введения инжектата комнатной температуры при болюсном измерении сердечного выброса методом термодилюции. Состав набора: шприц c эргономичным усиленным поршнем, многопозиционными упорами для пальцев, защитным интегрированным в поршень чехлом для обеспечения полной замкнутости системы и предотвращения контаминации, с фиксированным объемом 10 мл; линия введения инжектата с встроенным наконечником термистора для измерения температуры инжектата непосредственно в просвете линии; клапан для аспирации холодного раствора в шприц и введения в проксимальный просвет катетера  без переключения положений трех-ходового крана; линия капельницы для соединения с флаконом с используемым раствором инжектата, капельница регулируемой длины за счет предварительной склейки кольцами в спираль; зажим линии капельницы; трех-ходовой кран; разъем термистора, совместимый с датчиком температуры инжектата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</si>
</sst>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3" fillId="0" borderId="0"/>
    <xf numFmtId="0" fontId="2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" fontId="5" fillId="0" borderId="0" xfId="0" applyNumberFormat="1" applyFont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9" fillId="0" borderId="1" xfId="0" applyFont="1" applyBorder="1" applyAlignment="1">
      <alignment horizontal="justify" vertical="center"/>
    </xf>
    <xf numFmtId="0" fontId="10" fillId="0" borderId="0" xfId="0" applyFont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3" fontId="10" fillId="0" borderId="1" xfId="0" applyNumberFormat="1" applyFont="1" applyBorder="1" applyAlignment="1">
      <alignment horizontal="left" vertical="center" wrapText="1"/>
    </xf>
  </cellXfs>
  <cellStyles count="5">
    <cellStyle name="Обычный" xfId="0" builtinId="0"/>
    <cellStyle name="Обычный 10 2" xfId="4"/>
    <cellStyle name="Обычный 2" xfId="1"/>
    <cellStyle name="Обычный 3" xfId="3"/>
    <cellStyle name="Обычный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9"/>
  <sheetViews>
    <sheetView tabSelected="1" workbookViewId="0">
      <selection activeCell="C13" sqref="C13"/>
    </sheetView>
  </sheetViews>
  <sheetFormatPr defaultColWidth="9.109375" defaultRowHeight="14.4" x14ac:dyDescent="0.3"/>
  <cols>
    <col min="1" max="1" width="5" style="1" customWidth="1"/>
    <col min="2" max="2" width="31.6640625" style="2" customWidth="1"/>
    <col min="3" max="3" width="78" style="2" customWidth="1"/>
    <col min="4" max="4" width="9.88671875" style="1" customWidth="1"/>
    <col min="5" max="5" width="14" style="6" customWidth="1"/>
    <col min="6" max="6" width="12.109375" style="6" customWidth="1"/>
    <col min="7" max="7" width="17" style="6" customWidth="1"/>
    <col min="8" max="10" width="9.109375" style="1"/>
    <col min="11" max="11" width="9.109375" style="1" customWidth="1"/>
    <col min="12" max="16384" width="9.109375" style="1"/>
  </cols>
  <sheetData>
    <row r="2" spans="1:7" x14ac:dyDescent="0.25">
      <c r="B2" s="4"/>
      <c r="C2" s="24" t="s">
        <v>27</v>
      </c>
      <c r="D2" s="24"/>
      <c r="E2" s="24"/>
      <c r="F2" s="24"/>
      <c r="G2" s="24"/>
    </row>
    <row r="4" spans="1:7" ht="28.2" customHeight="1" x14ac:dyDescent="0.3">
      <c r="A4" s="3" t="s">
        <v>0</v>
      </c>
      <c r="B4" s="5" t="s">
        <v>1</v>
      </c>
      <c r="C4" s="21" t="s">
        <v>13</v>
      </c>
      <c r="D4" s="5" t="s">
        <v>2</v>
      </c>
      <c r="E4" s="7" t="s">
        <v>5</v>
      </c>
      <c r="F4" s="7" t="s">
        <v>4</v>
      </c>
      <c r="G4" s="7" t="s">
        <v>3</v>
      </c>
    </row>
    <row r="5" spans="1:7" s="15" customFormat="1" ht="18" customHeight="1" x14ac:dyDescent="0.3">
      <c r="A5" s="10">
        <v>1</v>
      </c>
      <c r="B5" s="22" t="s">
        <v>6</v>
      </c>
      <c r="C5" s="22" t="s">
        <v>10</v>
      </c>
      <c r="D5" s="12" t="s">
        <v>8</v>
      </c>
      <c r="E5" s="13">
        <v>56</v>
      </c>
      <c r="F5" s="14">
        <v>2975</v>
      </c>
      <c r="G5" s="13">
        <f>E5*F5</f>
        <v>166600</v>
      </c>
    </row>
    <row r="6" spans="1:7" s="15" customFormat="1" ht="18" customHeight="1" x14ac:dyDescent="0.3">
      <c r="A6" s="8">
        <v>2</v>
      </c>
      <c r="B6" s="9" t="s">
        <v>7</v>
      </c>
      <c r="C6" s="22" t="s">
        <v>9</v>
      </c>
      <c r="D6" s="8" t="s">
        <v>8</v>
      </c>
      <c r="E6" s="11">
        <v>120</v>
      </c>
      <c r="F6" s="11">
        <v>32537.81</v>
      </c>
      <c r="G6" s="13">
        <f t="shared" ref="G6" si="0">E6*F6</f>
        <v>3904537.2</v>
      </c>
    </row>
    <row r="7" spans="1:7" s="15" customFormat="1" ht="18" customHeight="1" x14ac:dyDescent="0.3">
      <c r="A7" s="10">
        <v>3</v>
      </c>
      <c r="B7" s="9" t="s">
        <v>11</v>
      </c>
      <c r="C7" s="22" t="s">
        <v>12</v>
      </c>
      <c r="D7" s="8" t="s">
        <v>8</v>
      </c>
      <c r="E7" s="11">
        <v>600</v>
      </c>
      <c r="F7" s="11">
        <v>67.86</v>
      </c>
      <c r="G7" s="13">
        <f>E7*F7</f>
        <v>40716</v>
      </c>
    </row>
    <row r="8" spans="1:7" s="15" customFormat="1" ht="46.95" customHeight="1" x14ac:dyDescent="0.3">
      <c r="A8" s="8">
        <v>4</v>
      </c>
      <c r="B8" s="9" t="s">
        <v>14</v>
      </c>
      <c r="C8" s="22" t="s">
        <v>21</v>
      </c>
      <c r="D8" s="8" t="s">
        <v>15</v>
      </c>
      <c r="E8" s="11">
        <v>10</v>
      </c>
      <c r="F8" s="11">
        <v>109213.63</v>
      </c>
      <c r="G8" s="13">
        <f t="shared" ref="G8:G12" si="1">E8*F8</f>
        <v>1092136.3</v>
      </c>
    </row>
    <row r="9" spans="1:7" ht="27.6" x14ac:dyDescent="0.3">
      <c r="A9" s="10">
        <v>5</v>
      </c>
      <c r="B9" s="9" t="s">
        <v>16</v>
      </c>
      <c r="C9" s="22" t="s">
        <v>22</v>
      </c>
      <c r="D9" s="8" t="s">
        <v>15</v>
      </c>
      <c r="E9" s="11">
        <v>20</v>
      </c>
      <c r="F9" s="11">
        <v>1800</v>
      </c>
      <c r="G9" s="13">
        <f t="shared" si="1"/>
        <v>36000</v>
      </c>
    </row>
    <row r="10" spans="1:7" ht="288.60000000000002" customHeight="1" x14ac:dyDescent="0.3">
      <c r="A10" s="8">
        <v>6</v>
      </c>
      <c r="B10" s="16" t="s">
        <v>17</v>
      </c>
      <c r="C10" s="23" t="s">
        <v>18</v>
      </c>
      <c r="D10" s="8" t="s">
        <v>19</v>
      </c>
      <c r="E10" s="11">
        <v>6</v>
      </c>
      <c r="F10" s="11">
        <v>250150</v>
      </c>
      <c r="G10" s="13">
        <f t="shared" si="1"/>
        <v>1500900</v>
      </c>
    </row>
    <row r="11" spans="1:7" ht="55.2" x14ac:dyDescent="0.3">
      <c r="A11" s="10">
        <v>7</v>
      </c>
      <c r="B11" s="16" t="s">
        <v>25</v>
      </c>
      <c r="C11" s="23" t="s">
        <v>28</v>
      </c>
      <c r="D11" s="8" t="s">
        <v>19</v>
      </c>
      <c r="E11" s="11">
        <v>40</v>
      </c>
      <c r="F11" s="11">
        <v>100000</v>
      </c>
      <c r="G11" s="13">
        <f t="shared" si="1"/>
        <v>4000000</v>
      </c>
    </row>
    <row r="12" spans="1:7" ht="55.2" x14ac:dyDescent="0.3">
      <c r="A12" s="8">
        <v>8</v>
      </c>
      <c r="B12" s="16" t="s">
        <v>20</v>
      </c>
      <c r="C12" s="23" t="s">
        <v>24</v>
      </c>
      <c r="D12" s="8" t="s">
        <v>19</v>
      </c>
      <c r="E12" s="11">
        <v>40</v>
      </c>
      <c r="F12" s="11">
        <v>15000</v>
      </c>
      <c r="G12" s="13">
        <f t="shared" si="1"/>
        <v>600000</v>
      </c>
    </row>
    <row r="13" spans="1:7" ht="120" x14ac:dyDescent="0.3">
      <c r="A13" s="10">
        <v>9</v>
      </c>
      <c r="B13" s="26" t="s">
        <v>29</v>
      </c>
      <c r="C13" s="25" t="s">
        <v>30</v>
      </c>
      <c r="D13" s="8" t="s">
        <v>19</v>
      </c>
      <c r="E13" s="11">
        <v>15</v>
      </c>
      <c r="F13" s="11">
        <v>79700</v>
      </c>
      <c r="G13" s="13">
        <f t="shared" ref="G13:G15" si="2">E13*F13</f>
        <v>1195500</v>
      </c>
    </row>
    <row r="14" spans="1:7" ht="120" x14ac:dyDescent="0.3">
      <c r="A14" s="8">
        <v>10</v>
      </c>
      <c r="B14" s="29" t="s">
        <v>31</v>
      </c>
      <c r="C14" s="28" t="s">
        <v>32</v>
      </c>
      <c r="D14" s="8" t="s">
        <v>19</v>
      </c>
      <c r="E14" s="11">
        <v>15</v>
      </c>
      <c r="F14" s="11">
        <v>37400</v>
      </c>
      <c r="G14" s="13">
        <f t="shared" si="2"/>
        <v>561000</v>
      </c>
    </row>
    <row r="15" spans="1:7" ht="60" x14ac:dyDescent="0.3">
      <c r="A15" s="10">
        <v>11</v>
      </c>
      <c r="B15" s="29" t="s">
        <v>23</v>
      </c>
      <c r="C15" s="27" t="s">
        <v>26</v>
      </c>
      <c r="D15" s="8" t="s">
        <v>19</v>
      </c>
      <c r="E15" s="11">
        <v>15</v>
      </c>
      <c r="F15" s="11">
        <v>28300</v>
      </c>
      <c r="G15" s="13">
        <f t="shared" si="2"/>
        <v>424500</v>
      </c>
    </row>
    <row r="16" spans="1:7" x14ac:dyDescent="0.3">
      <c r="A16" s="8"/>
      <c r="B16" s="9"/>
      <c r="C16" s="9"/>
      <c r="D16" s="8"/>
      <c r="E16" s="11"/>
      <c r="F16" s="11"/>
      <c r="G16" s="20">
        <f>SUM(G5:G15)</f>
        <v>13521889.5</v>
      </c>
    </row>
    <row r="17" spans="1:7" ht="15" x14ac:dyDescent="0.25">
      <c r="A17" s="17"/>
      <c r="B17" s="18"/>
      <c r="C17" s="18"/>
      <c r="D17" s="17"/>
      <c r="E17" s="19"/>
      <c r="F17" s="19"/>
      <c r="G17" s="19"/>
    </row>
    <row r="18" spans="1:7" ht="15" x14ac:dyDescent="0.25">
      <c r="A18" s="17"/>
      <c r="B18" s="18"/>
      <c r="C18" s="18"/>
      <c r="D18" s="17"/>
      <c r="E18" s="19"/>
      <c r="F18" s="19"/>
      <c r="G18" s="19"/>
    </row>
    <row r="19" spans="1:7" ht="15" x14ac:dyDescent="0.25">
      <c r="A19" s="17"/>
      <c r="B19" s="18"/>
      <c r="C19" s="18"/>
      <c r="D19" s="17"/>
      <c r="E19" s="19"/>
      <c r="F19" s="19"/>
      <c r="G19" s="19"/>
    </row>
  </sheetData>
  <autoFilter ref="A4:G4"/>
  <mergeCells count="1">
    <mergeCell ref="C2:G2"/>
  </mergeCells>
  <pageMargins left="0.7" right="0.7" top="0.75" bottom="0.75" header="0.3" footer="0.3"/>
  <pageSetup paperSize="9" scale="54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Zav-Gos-Zakup</cp:lastModifiedBy>
  <cp:lastPrinted>2022-10-17T09:27:55Z</cp:lastPrinted>
  <dcterms:created xsi:type="dcterms:W3CDTF">2022-01-24T08:30:30Z</dcterms:created>
  <dcterms:modified xsi:type="dcterms:W3CDTF">2022-10-18T08:53:35Z</dcterms:modified>
</cp:coreProperties>
</file>