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3\375\ЗЦП\8. Реагенты повтор\"/>
    </mc:Choice>
  </mc:AlternateContent>
  <bookViews>
    <workbookView xWindow="0" yWindow="0" windowWidth="28800" windowHeight="13020"/>
  </bookViews>
  <sheets>
    <sheet name="Лист1" sheetId="1" r:id="rId1"/>
  </sheets>
  <calcPr calcId="162913"/>
</workbook>
</file>

<file path=xl/calcChain.xml><?xml version="1.0" encoding="utf-8"?>
<calcChain xmlns="http://schemas.openxmlformats.org/spreadsheetml/2006/main">
  <c r="I25" i="1" l="1"/>
  <c r="E66" i="1" l="1"/>
  <c r="G91" i="1"/>
  <c r="G90" i="1"/>
  <c r="I89" i="1"/>
  <c r="G89" i="1"/>
  <c r="G88" i="1"/>
  <c r="I87" i="1"/>
  <c r="I86" i="1"/>
  <c r="G86" i="1"/>
  <c r="G85" i="1"/>
  <c r="G84" i="1"/>
  <c r="I83" i="1"/>
  <c r="I82" i="1"/>
  <c r="G81" i="1"/>
  <c r="G80" i="1"/>
  <c r="I79" i="1"/>
  <c r="G79" i="1"/>
  <c r="G78" i="1"/>
  <c r="G77" i="1"/>
  <c r="I76" i="1"/>
  <c r="F76" i="1"/>
  <c r="I74" i="1"/>
  <c r="F74" i="1"/>
  <c r="I73" i="1"/>
  <c r="F73" i="1"/>
  <c r="I72" i="1"/>
  <c r="F72" i="1"/>
  <c r="I71" i="1"/>
  <c r="F71" i="1"/>
  <c r="I70" i="1"/>
  <c r="F70" i="1"/>
  <c r="I69" i="1"/>
  <c r="F69" i="1"/>
  <c r="I68" i="1"/>
  <c r="F68" i="1"/>
  <c r="I67" i="1"/>
  <c r="F67" i="1"/>
  <c r="I66" i="1"/>
  <c r="I65" i="1"/>
  <c r="I64" i="1"/>
  <c r="I63" i="1"/>
  <c r="I61" i="1"/>
  <c r="I60" i="1"/>
  <c r="I59" i="1"/>
  <c r="I57" i="1"/>
  <c r="F57" i="1"/>
  <c r="I56" i="1"/>
  <c r="F56" i="1"/>
  <c r="I55" i="1"/>
  <c r="F55" i="1"/>
  <c r="I54" i="1"/>
  <c r="F54" i="1"/>
  <c r="I53" i="1"/>
  <c r="F53" i="1"/>
  <c r="I52" i="1"/>
  <c r="F52" i="1"/>
  <c r="I51" i="1"/>
  <c r="F51" i="1"/>
  <c r="I50" i="1"/>
  <c r="F50" i="1"/>
  <c r="I49" i="1"/>
  <c r="F49" i="1"/>
  <c r="I48" i="1"/>
  <c r="F48" i="1"/>
  <c r="I47" i="1"/>
  <c r="F47" i="1"/>
  <c r="I46" i="1"/>
  <c r="F46" i="1"/>
  <c r="I45" i="1"/>
  <c r="F45" i="1"/>
  <c r="I44" i="1"/>
  <c r="F44" i="1"/>
  <c r="I43" i="1"/>
  <c r="F43" i="1"/>
  <c r="I42" i="1"/>
  <c r="F42" i="1"/>
  <c r="I41" i="1"/>
  <c r="F41" i="1"/>
  <c r="I40" i="1"/>
  <c r="F40" i="1"/>
  <c r="I39" i="1"/>
  <c r="F39" i="1"/>
  <c r="I38" i="1"/>
  <c r="F38" i="1"/>
  <c r="I37" i="1"/>
  <c r="F37" i="1"/>
  <c r="I36" i="1"/>
  <c r="F36" i="1"/>
  <c r="I35" i="1"/>
  <c r="F35" i="1"/>
  <c r="G33" i="1"/>
  <c r="I32" i="1"/>
  <c r="G31" i="1"/>
  <c r="G30" i="1"/>
  <c r="G29" i="1"/>
  <c r="G28" i="1"/>
  <c r="G27" i="1"/>
  <c r="I26" i="1"/>
  <c r="G25" i="1"/>
  <c r="I23" i="1"/>
  <c r="I22" i="1"/>
  <c r="I21" i="1"/>
  <c r="I20" i="1"/>
  <c r="I19" i="1"/>
  <c r="I18" i="1"/>
  <c r="I17" i="1"/>
  <c r="I15" i="1"/>
  <c r="F15" i="1"/>
  <c r="I14" i="1"/>
  <c r="F14" i="1"/>
  <c r="I13" i="1"/>
  <c r="F13" i="1"/>
  <c r="I12" i="1"/>
  <c r="F12" i="1"/>
  <c r="I11" i="1"/>
  <c r="F11" i="1"/>
  <c r="I10" i="1"/>
  <c r="F10" i="1"/>
  <c r="I9" i="1"/>
  <c r="F9" i="1"/>
  <c r="I8" i="1"/>
  <c r="F8" i="1"/>
  <c r="I7" i="1"/>
  <c r="F7" i="1"/>
  <c r="I6" i="1"/>
  <c r="F6" i="1"/>
  <c r="I5" i="1"/>
  <c r="F5" i="1"/>
  <c r="G3" i="1"/>
  <c r="I3" i="1" l="1"/>
  <c r="I27" i="1"/>
  <c r="I29" i="1"/>
  <c r="I31" i="1"/>
  <c r="I33" i="1"/>
  <c r="I28" i="1"/>
  <c r="I30" i="1"/>
  <c r="I78" i="1"/>
  <c r="I81" i="1"/>
  <c r="I85" i="1"/>
  <c r="I88" i="1"/>
  <c r="I91" i="1"/>
  <c r="I77" i="1"/>
  <c r="I80" i="1"/>
  <c r="I84" i="1"/>
  <c r="I90" i="1"/>
</calcChain>
</file>

<file path=xl/sharedStrings.xml><?xml version="1.0" encoding="utf-8"?>
<sst xmlns="http://schemas.openxmlformats.org/spreadsheetml/2006/main" count="273" uniqueCount="197">
  <si>
    <t>Наименование</t>
  </si>
  <si>
    <t>шт</t>
  </si>
  <si>
    <t>наб</t>
  </si>
  <si>
    <t>фл.</t>
  </si>
  <si>
    <t>уп</t>
  </si>
  <si>
    <t xml:space="preserve">Кол-во </t>
  </si>
  <si>
    <t>Группа крови</t>
  </si>
  <si>
    <t>Цоликлон анти-А 10 мл</t>
  </si>
  <si>
    <t>Цоликлон анти-В  10 мл</t>
  </si>
  <si>
    <t xml:space="preserve"> Планшеты для определения группы крови.</t>
  </si>
  <si>
    <t>Цоликлон анти-АВ  5мл</t>
  </si>
  <si>
    <t>Цоликлон анти-Д супер Ig M 5мл</t>
  </si>
  <si>
    <t>Эритроцит-Цоликлоны СМ Анти-А слабый</t>
  </si>
  <si>
    <t>Эритротест-Цоликлоны СМ Анти А1</t>
  </si>
  <si>
    <t>Желатин 10%</t>
  </si>
  <si>
    <t>Эритроциты Иммуно контроль" полибреновый тест"</t>
  </si>
  <si>
    <t xml:space="preserve">Эритроцит Экспресс контроль </t>
  </si>
  <si>
    <t>Палочки для перемешивания в лунках</t>
  </si>
  <si>
    <t>ПЦР   в реальном времени (Амплисенс роторного типа)</t>
  </si>
  <si>
    <t>R-V5-Mod (RG,iQ,Mx,Dt) АмплиСенс HBV-FL(100 иссл)</t>
  </si>
  <si>
    <t>R-V1-Mod(RG.iQ.Mx.Dt) АмплиСенс HCV-FL(100 иссл)</t>
  </si>
  <si>
    <t>TR-V5-S-MC(RG,iQ/Mx.Dt) АмлпиСенс HBV-Монитор-FL(48 исл)</t>
  </si>
  <si>
    <t>TR-V1-S-MC(RG,iQ,Mx,Dt)-E АмплиСенс HCV-Монитор-FL(48 иссл)</t>
  </si>
  <si>
    <t>R-V1-G(1-4)2х(RG,iQ,Mx,Dt,SC)АмплисенсHCV  ГенотипFL (наб 55иссл)</t>
  </si>
  <si>
    <t>К2-1-Et-50Рибо-Сорб(50 иссл)</t>
  </si>
  <si>
    <t>К3-4-50 Ревелта-L (55исслед)</t>
  </si>
  <si>
    <t>Расходный материал для клиники</t>
  </si>
  <si>
    <t>Эозин метиленовый синий по МайГрюнвальду</t>
  </si>
  <si>
    <t>Набор -РТЦ(раствор для окраски ретикулоц)</t>
  </si>
  <si>
    <t>Луис тест</t>
  </si>
  <si>
    <t>Микропробирки 1,5мл  Эпиндорф 1,5мл</t>
  </si>
  <si>
    <t xml:space="preserve">Наконечники  0-300мкл, бесцветные(1 уп-1000шт) </t>
  </si>
  <si>
    <t>Масло иммерсионное терпеновое (100мл\фл)</t>
  </si>
  <si>
    <t>Пипетка Панченкова к СОЭ-метру</t>
  </si>
  <si>
    <t>Пастеровские пипетки ,одноразовые пластиковые</t>
  </si>
  <si>
    <t>л</t>
  </si>
  <si>
    <t>Тех спецификация</t>
  </si>
  <si>
    <t>Цена</t>
  </si>
  <si>
    <t>Сумма</t>
  </si>
  <si>
    <t>ИФА  HumanReadtr HS</t>
  </si>
  <si>
    <t>Контроль для proBNP - Roche CARDIAC Control proBNP (cobas) 2 x 1 мл</t>
  </si>
  <si>
    <t>Назначение Roche CARDIAC Control proBNP используется для контроля качества теста Roche CARDIAC proBNP+ на приборе cobas h 232. Теоретическое обоснование Контроль качества Roche CARDIAC Control proBNP используется для контроля точности и прецизионности. Каждый набор Roche CARDIAC Control proBNP состоит из двух лиофилизированных контролей на основе лошадиной сыворотки. Содержание proBNP в уровне I находится в диапазоне слегка повышенной концентрации. Уровень II имеет сильно повышенное содержание proBNP. Реагенты - рабочие растворы ▪ Уровень I: 1 флакон для 1.0 мл лиофилизированной контрольной сыворотки ▪ Уровень II: 1 флакон для 1.0 мл лиофилизированной контрольной
сыворотки ▪ Действующие вещества: NT‑proBNP (1‑76), синтетический Концентрации компонентов определяются отдельно для каждой партии товара. Хранение и стабильность
Хранить при 2‑8 °C. Стабильность лиофилизированной контрольной сыворотки при 2‑8 °C:
до конца срока годности. Стабильность компонентов растворенной контрольной сыворотки:
▪ при 2‑25 °C: 24 часа ▪ при ‑20 °C и ниже: 12 недель (может быть заморожен до 5 раз в
оригинальной пробирке) Храните контрольные компоненты в плотно закупоренных емкостях,
когда они не используются. Предоставляемые материалы ▪ Roche CARDIAC Control proBNP, level I ▪ Roche CARDIAC Control proBNP, level II ▪ 1 чип с кодом</t>
  </si>
  <si>
    <t>шт.</t>
  </si>
  <si>
    <t xml:space="preserve">Состав и описание изделия: ЭРИТРОТЕСТ-Цоликлон Анти-А во флаконе по 10 мл №10. 10 мл раствора содержит:
Активное вещество – антитела моноклональные Анти- А – титр 1:32
В качестве консерванта применяется азид натрия в конечной концентрации 0,1%. 
Внешний вид: Прозрачная слегка опалесцирующая жидкость светло-малинового или розового цвета.
Гемагглютинирующая способность: с эритроцитами группы А1(II)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</si>
  <si>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ЭРИТРОТЕСТ-Цоликлон Анти-В во флаконе по 10 мл №10. 10 мл раствора содержит:
Активное вещество – антитела моноклональные Анти- В – титр 1:32
В качестве консерванта применяется азид натрия в конечной концентрации 0,1%. 
Внешний вид: Прозрачная слегка опалесцирующая жидкость синего цвета.
Гемагглютинирующая способность: с эритроцитами группы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</si>
  <si>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Планшет пластиковый 42-луночный для реакции агглютинации, белый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Планшеты выпускаются в двух вариантах: из непрозрачного пластика белого цвета</t>
  </si>
  <si>
    <t xml:space="preserve">Состав и описание изделия: ЭРИТРОТЕСТ-Цоликлон Анти-АВ во флаконе по 5 мл №10. 5 мл раствора содержит: 
Активное вещество – антитела моноклональные Анти- А и Анти- В – титр 1:32
ЭРИТРОТЕСТТМ-Цоликлон Анти-АВ представляет собой смесь В качестве консерванта применяется азид натрия в конечной концентрации 0,1%.
Внешний вид: Прозрачная слегка опалесцирующая бесцветная жидкость .
Гемагглютинирующая способность: с эритроцитами группы А1(II),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</si>
  <si>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 - ЦОЛИКЛОН Анти – D СУПЕР во флаконе по 5 мл №20.  5 мл раствора содержит: 
Активное вещество – антитела моноклональные Анти- D – титр 1:256
Вспомогательные вещества: азид натрия, раствор низкой ионной силы
В качестве консерванта применяется азид натрия в конечной концентрации 0,1%.
Внешний вид: Прозрачная слегка опалесцирующая жидкость бледно- розового или бледно-желтого цвета
Гемагглютинирующая способность на плоскости: С резус-положительными (D+) эритроцитами – не позднее 1 мин.
Область применения: Эритротесттм-Цоликлон анти-D Супер предназначен для выявления D антигена системы резус на эритроцитах человека.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t>
  </si>
  <si>
    <t xml:space="preserve">Состав и описание изделия: Эритротест™-Цоликлоны СМ Анти-Асл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</si>
  <si>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 xml:space="preserve">Состав и описание изделия: Эритротест™-Цоликлоны СМ Анти-А1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</si>
  <si>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 xml:space="preserve">ЭРИТРОТЕСТ™-ИммуноКонтроль позволяет выявлять как полные, так и неполные антитела в сыворотке больного, направленные против эритроцитов донора. Один набор рассчитан на проведение 20 анализов.
Условия хранения: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12 месяцев
</t>
  </si>
  <si>
    <t>Набор реагентов для обратной транскрипции и амплификации кДНК вируса гепатита С (HСV) методом полимеразной цепной реакции с гибридизационно-флуоресцентной детекцией в режиме «реального времени». Для проведения реакции обратной транскрипции РНК и ПЦР-амплификации кДНК HСV с детекцией продуктов ПЦР в режиме «реального времени»  ПЦР-смесь-1 не должна быть раскапана по пробиркам Наличие РНК-элюента Наличие ТМ-Ревертазы Наличие ПКО, ВКО, ОКО Наличие ПЦР-смеси-2, TaqF-полимеразы для организации горячего старта Количество тестов не менее 110</t>
  </si>
  <si>
    <t> Набор реагентов для количественного определения ДНК вируса гепатита В (HBV)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ДНК вируса гепатита В (HВV), включая выделение ДНК из клинического материала (плазма периферической крови), ПЦР-амплификацию ДНК и детекцию продуктов ПЦР-амплификацииВозможность гибридизационно-флуоресцентной детекции в режиме «реального времени»Наличие комплекта реагентов для выделения ДНКВозможность использования сорбции на силикагеле Наличие лизирующего раствора, не менее 3-х растворов для отмывки, сорбента, ДНК-буфераНаличие комплекта реагентов для ПЦР-амплификации ДНК HВVПЦР-смесь-1 не должна быть раскапана по пробиркам Наличие ПЦР-смеси-2, буфера для элюцииНаличие TaqF-полимеразы Наличие комплекта ДНК-калибраторов ПКО и ВКОНаличие ПКО, ВКО, ОКО Возможность использования внутреннего контроля на всех этапах ПЦР анализа, начиная с выделения нуклеиновых кислот Количество тестов не менее 48</t>
  </si>
  <si>
    <t>Набор реагентов полной комплектации для выявления и количественного определения РНК вируса гепатита С (HСV)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РНК вируса гепатита С (HСV), включая выделение РНК из плазмы периферической крови, ПЦР-амплификации РНК с детекцией продуктов ПЦР-амплификации в режиме «реального времени»Наличие комплекта реагентов для выделения РНК Возможность использования сорбции на силикагеле Наличие лизирующего раствора, не менее 3-х растворов для отмывки, сорбента, РНК-буфера Наличие комплекта реагентов для проведения реакции обратной транскрипции РНК и ПЦР-амплификации кДНК HСV ПЦР-смесь-1 не должна быть раскапана по пробиркам Наличие ПЦР-смеси-2, TaqF-полимеразы Наличие DTT лиофилизированного  Наличие ТМ-Ревертазы Наличие РНК-элюента Наличие комплекта ДНК-калибраторов ПКО и ВКО Наличие ПКО, ВКО, ОКО   Количество тестов не менее 48</t>
  </si>
  <si>
    <t>Набор реагентов для выявления и дифференциации генотипов вируса гепатита C (HCV) в клиническом материале методом полимеразной цепной реакции (ПЦР) с гибридизационно-флуоресцентной детекцией в режиме «реального времени». " Для выявления и дифференциации генотипов 1a, 1b, 2, 3а, 4 вируса гепатита С (HСV) в плазме периферической крови Наличие ПЦР-смеси-1-FRT HCV (генотипы 1b/3а), ПЦР-смеси-1-FRT HCV (генотипы 1a/2) и ПЦР-смеси-1-FRT HCV (ВКО/генотип 4) ПЦР-смеси-1 не должны быть раскапаны по пробиркам Наличие ОТ-ПЦР-смеси-2-FEP/FRT Наличие TaqF-полимеразыНаличие ТЕ-буфера Наличие ПКО кДНК HCV генотипов 1a, 1b, 2, 3а, 4   Наличие ВКО, ОКОКоличество тестов не менее 55 Наличие не менее трёх растворов для отмывки. Наличие сорбента.  Наличие РНК-буфера.</t>
  </si>
  <si>
    <t>Комплект реагентов для выделения РНК/ДНК из клинического материала. Возможность выделения РНК/ДНК из клинического материала с использованием аффинной сорбции на частицах силикагеля.Наличие лизирующего раствора  Комплект реагентов должен быть рассчитан на 100 проб</t>
  </si>
  <si>
    <t>Комплект реагентов, предназначен для получения кДНК на матрице РНК для последующего анализа методом полимеразной цепной реакции. Должен содержать RT-G-mix-1, RT-mix , ревертазу и  ДНК-буфер. Комплект реагентов должен быть рассчитан на проведение не менее 60 реакций.</t>
  </si>
  <si>
    <t>Анализатор ROTEM Delta</t>
  </si>
  <si>
    <t xml:space="preserve">Реагент для исследования активации по внутреннему пути -in-tem, 10 флаконов по 10 тестов из комплекта  Система гемостаза цельной крови методом тромбоэластометрии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</si>
  <si>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</si>
  <si>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упак</t>
  </si>
  <si>
    <t>Наконечники для пипетки - 10 пластин по 96 шт, 10-320 мкл. из комплекта  Система гемостаза цельной крови методом тромбоэластометрии ROTEM</t>
  </si>
  <si>
    <t>Наконечники для для электронной пипетки. Объем 5-350 мкл. Уп. 960 шт.</t>
  </si>
  <si>
    <t xml:space="preserve">Реагент для исследования фибриногена -ex-tem, 10 флаконов по 10 тестов из комплекта  Система гемостаза цельной крови методом тромбоэластометрии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</si>
  <si>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</si>
  <si>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 xml:space="preserve">Готовый к использованию реагент для исследования гиперфибринолиза, 10 флаконов по 5 тестов из комплекта Система гемостаза цельной крови методом тромбоэластометрии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</si>
  <si>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</si>
  <si>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 xml:space="preserve">Контрольный материал, нормальный 5 флаконов по 4 теста из комплекта  Система гемостаза цельной крови методом тромбоэластометрии </t>
  </si>
  <si>
    <t>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t>
  </si>
  <si>
    <t>Контрольный материал, патологический, 5 по 4 теста из комплекта  Система гемостаза цельной крови методом тромбоэластометри</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</si>
  <si>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</si>
  <si>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Реагент для исследования фибриногена - fib-tem, 10 флаконов по 5 тестов из комплекта  Система гемостаза цельной крови методом тромбоэластометрии</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</si>
  <si>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</si>
  <si>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 xml:space="preserve">Диспосистемы для измерений (кюветы и стержни), 200 шт/уп. из комплекта  Система гемостаза цельной крови методом тромбоэластометрии </t>
  </si>
  <si>
    <t>Пластиковая измерительная диспосистема, представляющая собой измерительный цилиндр с перемешивающим стержнем. Упаковка 200 шт.</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</si>
  <si>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TЭГ</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</si>
  <si>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</si>
  <si>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Гистология</t>
  </si>
  <si>
    <t>Формалин 10 % забуференный  оригинальный,10 л.</t>
  </si>
  <si>
    <t>Универсальный фиксатор для гистологических образцов
Состав:
- Натрия дигидрофосфат
- Натрия монофосфат
- Формальдегид 40%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Наличие РУ РК</t>
  </si>
  <si>
    <t>кан</t>
  </si>
  <si>
    <t xml:space="preserve">Изопреп, раствор для гистологической проводки , 10л. </t>
  </si>
  <si>
    <t>IsoPrep, 10л, IsoPrep 10л применяется для обезвоживания ткани на этапе гистологической проводки. Полностью готов к применению.Пригоден для использования при ручной проводке, а также в аппаратах карусельного и замкнутого типов. Исключительное качество проводки по сравнению с другими методами. Не дает фона при окраске. Состав: абсолютизированный изопропанол (концентрация не ниже 99,97%), тритон Х15 (октилфеноксиполиэтоксиэтанол).Фасовка 10 литровые канистры с диспенсерной системой. Фасовка: Первичный контейнер: белая канистра в полиэтилентерефталате (ПЭТ). Полезная вместимость 10 литров. Крышка HDPE, оснащена системой диспенсером, диаметр 6,5см.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10 л/канистра ГОСТ Р 51088-2013. Наличие РУ РК.</t>
  </si>
  <si>
    <t>Ортксилол</t>
  </si>
  <si>
    <t>Ортоксилол. Прозрачная жидкость, не содержащая в своем составе посторонних примесей и воды, не темнее раствора 0,003 г К2Cr2О7, Плотность при 20 °С, г/см3  0,878-0,880, Температурные пределы перегонки от 5 до 95%, °С, не более 0,4, Температура кристаллизации, °С, не ниже минус 25,5, Содержание основного вещества, %, не менее 99,2; бромное число, г брома на 100 мл ортоксилола не более ГОСТ 2706.11, норма по ТУ 0,18, фактическое значение менее 0,01.Первичный контейнер: белая бутылка в полиэтилентерефталате (ПЭТ). Наличие РУ РК</t>
  </si>
  <si>
    <t>Парафин для гистологической заливки тканей 52/54</t>
  </si>
  <si>
    <t>Воск искусственный с низкой температурой плавления для рутинной работы. Смесь парафинного воска  для изготовления парафиновых блоков с точкой плавления при t 52/54 °C. Для обработки различных образцов широкого спектра . Нижняя точка плавления делает его пригодным для работы с мягкими тканями, не деформируя и без повреждений, позволяет хорошо сохранять  ткани морфологии во время обработки. Смесь парафиновых гранул 52/54 является оптимальной смесью парафинового воска и пластмассовых полимеров без добавления диметилсульфоксида (ДМСО). Первичный контейнер: плотная полиэтиленовая упаковка, устойчивая к химически активным реагентам и влажности. Вторичная упаковка: картонная коробка.  Наличие РУ РК</t>
  </si>
  <si>
    <t>Гематоксилин Майера, 1л</t>
  </si>
  <si>
    <t>Гематоксилин Майера, 1000 мл.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Гематоксилин- краситель, который получается из эфирных экстрактов кампшевого дерева. Реагент гератоксилина не содержит этанола и метанола. Состав: гематоксилин (CAS 517-28-2),  алюминиевый сульфат калия (CAS 7784-24-9), йодистый калий (CAS 64-19-7), стабилизаторы.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</si>
  <si>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Эозин 1% водный раствор, 1000 мл</t>
  </si>
  <si>
    <t>Эозин Y 1% водный раствор,  1000 мл. 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Cостав: эозин (CAS 17372-87-1, CE 2414096), деионизированная вода.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</si>
  <si>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Био маунт НМ</t>
  </si>
  <si>
    <t>Синтетическая монтирующая среда для приготовления гистологических и цитологических препаратов, флакон на 500 мл с дозатором выполненным из плексигласа, обеспещивающий забор монтирующей среды до 1 мл. Цвет – прозрачный. Растворимость – в воде нерастворим; растворяется в эфире, кетонах, ароматических углеводородах и D-лимонене. Коэффициент преломления - 1.5.  Динамическая вязкость - 250 при 450 мПа* и  20°C. Препарат отличается стабильностью при воздействии прямых солнечных лучей, высоких температур, влажности и УФ-лучей. Наличие РУ РК</t>
  </si>
  <si>
    <t>Миелодек</t>
  </si>
  <si>
    <t>Миелодек 100 мл х 10/уп. Фиксатор/декальцификатор для биоптатов костного мозга; рекомедуется при диагностике и исследованиях гематологических болезней. В комплект входят 2 реагента: фиксатор и декальцификатор. - фиксация B5 рекомендуется для гемопоэтических тканей; он содержит формалин и ртуть в буферном растворе. Концентрация хлорида ртути выбрана таким образом, чтобы никакая ртуть не осаждалась на участке во время процесса декальцинации, при условии, что соблюдается предлагаемое время процедуры. - Декальцификатор содержит E.D.T.A. (этилендиаминтетрауксусной кислоты) в кислотном буфере. Процесс декальцинации происходит путем хелатирования в кислотной среде и сохраняет морфологию тканей за очень короткое время для гистопатологической процедуры. температура хранения 15-25 ° C Состав реагентов A) Модификатор B5 = 5x100 мл B) E.D.T.A. в кислотном буфере 5x100 мл ГОСТ Р 51088-2013</t>
  </si>
  <si>
    <t>Жидкость адгезивная для обработки предметных стекол, 3 шт/уп.</t>
  </si>
  <si>
    <t>Адгезивная жидкость для создания адгезивного покрытия на предметных стеклах. Флаконы имеет крышку с кисточкой для ручного нанесения адгезива. Продукт не требует хранения в холодильнике! Подходит в том числе для иммуногистохимических исследований. Готов к применению</t>
  </si>
  <si>
    <t>Альциановый синий рН 2,5 Моури</t>
  </si>
  <si>
    <t>Выявление кислых мукополисахаридов.</t>
  </si>
  <si>
    <t>Гимза</t>
  </si>
  <si>
    <t>Окрашивания клеток крови и мазков костного мозга</t>
  </si>
  <si>
    <t>Стекло предметное с  матовой полосой для маркировки и шлифованным краем</t>
  </si>
  <si>
    <t xml:space="preserve">Стекла для микроскопии.  Адаптированы к автоматическим системам проводки и окраски. Идеально ровная поверхность. Высокая прозрачность. Матовое поле предназначено для маркировки стекла простым карандашом. Для повторного использования надпись удаляют стирательной резинкой или кипячением в мыльном растворе. 75,25х25,25 х1,1 мм, </t>
  </si>
  <si>
    <t>Стекло покровное 24х50 мм</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</si>
  <si>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t>
  </si>
  <si>
    <t>Одноразовые лезвия Diacut 35 Advance (R35), 50 шт./уп</t>
  </si>
  <si>
    <t xml:space="preserve">Одноразовые низкопрофильные лезвия, сверхтонкие, долговечные, отличаются высокой производительностью резки. Тип инструмента: одноразовый, низкопрофильный. Назначение: для изготовления ленточных срезов из всех типов тканей. 
Материал: нержавеющая углеродистая сталь, обработанная ионной очисткой и покрытая эксклюзивным запатентованным PTFE пленочным покрытием, уменьшающим трение и сжатие ткани.  Покрытие PTFE придает лезвию твердость и долговечность. Класс стали: не ниже 13Х. Возможность использования на ротационных и санных микротомах. Возможность изготовления срезов от 1 микрона. Количество блоков, с которых можно сделать срезы: не менее 30 шт. Угол заточки, градусов: 30°. Длина лезвия: 80 мм. Толщина: 0,25 мм.  Благодаря меньшему углу 30°, эти лезвия обеспечивают превосходную остроту для тонких срезов. Упаковка: ручной диспенсер из АБС-пластика с приспособлением для безопасного поштучного извлечения и отсеком для отработанных лезвий. Количество лезвий в упаковке, шт.: не менее 50. Держатель для одноразовых лезвий оснащен уникальным сдвижным механизмом зажима, выполнен из нержавеющей стали. Наклон лезвия 135 º.Длина держателя: 9 см. Ширина держателя: 0,11 см (11 мм) .Высота держателя: 0,01 см (1 мм) - 1 шт. </t>
  </si>
  <si>
    <t>Биопсийные прокладки</t>
  </si>
  <si>
    <t>Биопсийные прокладки 5000 шт/уп, ППредназначены для вложения в кассеты или капсулы, чтобы воспрепятствовать потере небольшого биопсийного материала, устойчивы к действию растворителей. Толщина биопсийных колодок составляет 2 мм, а размер - 2,5 х 3 см. Материал: полиэфир - пенополиуретан (литротопрен). Полиуретановая пена гарантирует высокую стойкость растворителей, а ее структура с открытыми ячейками позволяет жидкостям (спиртам, растворителям и парафину) безопасно перемещаться через ткань во время обработки. Фильтры могут быть автоклавированы (максимальная температура: 134 ° C). Для стерилизации достаточно температуры 121 ° C. Фильтры упаковываются в герметичные полиэтиленовые пакеты, чтобы поддерживать их в чистоте и неповрежденном до использования. Фасовка 5000 шт/уп. Вторичная упаковка - картонная коробка. 5000 шт/уп ГОСТ Р 51088-2013</t>
  </si>
  <si>
    <t>Гистологические кассеты с прямоугольными отверстиями с крышкой, белого цвета</t>
  </si>
  <si>
    <t>Гистологические кассеты с фреим рамкой, прямоугольными отверстиями с крышкой, белого цвета, 500 шт/уп, Гистологические кассеты с фреим рамкой с прямоугольными отверстиями с крышкой, белого цвета, 500 шт/уп. Предназначены для проводки гистологического материала, размер отверстий в кассете составляет 0,9 мм., поставляются в комплекте с двухстороннем скребком с одним тупоконечным концом/другой остроконечный: длина 130 мм, длина рукоятки скребка 80 мм, выполненным из термоустойчивого материала. Снабжены фреим рамкой для легкого изъятия парафинового блока. 500 шт/уп ГОСТ Р 51088-2013</t>
  </si>
  <si>
    <t>Лабораторный маркер, устойчивый к растворителям, черный.</t>
  </si>
  <si>
    <t xml:space="preserve">Лабораторный маркер, устойчивый к растворителям, черный, 12 шт/уп, Лабораторный маркер для предметных стекол, устойчив к воздействию ксилола, спирта, ацетона, формалина. Перманентный маркер для записи на пластике и стекле. Идеально подходит для гистологических и цитологических лабораторий для классификации кассет и слайдов. Чернила противостоят химическим реакциям, используемых в лабораториях, таким как, например, формалин, спирты и ксилол (и все его заместители). Работы остаются чистыми и разборчивыми также после всех лабораторных процедур, включая процедуры обработки и окрашивания. Прекрасный наконечник позволяет писать четко. Чернила быстро высыхают, не оставляя ни капли. Длина маркера составляет 13,7см. Длина стержня 12,8 см. Диаметр у основания 0,7 см. Диаметр колпачка 1,2 см. </t>
  </si>
  <si>
    <t>Игла препаровальная, прямая</t>
  </si>
  <si>
    <t xml:space="preserve">Игла препаровальная, прямая, Применяется для переноса срезов с микротома в водяную баню, расправления их на предметном стекле.т </t>
  </si>
  <si>
    <t>Бокс картонный для хранения и транспортировки парафиновых блоков</t>
  </si>
  <si>
    <t>Лёгкий и прочный картонный бокс для удобного хранения блоков с гистологическим материалом. Бокс изготовлен из высококачественного картона повышенной износостойкости. Не деформируется даже при полном наполнении. Комплектация: основание с разделителями и крышка. Вместимость: до 320 блоков или до 220 колец с гистологическим материалом.</t>
  </si>
  <si>
    <t>Пластиковые заливочные формы (одноразовые) Размер 24х24х5</t>
  </si>
  <si>
    <t xml:space="preserve">Пластиковые заливочные формы (одноразовые) Размер 24х24х5,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</si>
  <si>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Пластиковые заливочные формы (одноразовые) Размер 15х15х5</t>
  </si>
  <si>
    <t>Пластиковые заливочные формы (одноразовые) Размер 15х15х5, 500 шт/уп. Используются с кассетами и заливочными кольцами для заливки материала гистологической парафиновой средой и создания блоков. Наличие РУ Р</t>
  </si>
  <si>
    <t>Пластиковые заливочные формы (одноразовые) Размер 30х24х5</t>
  </si>
  <si>
    <t xml:space="preserve">Пластиковые заливочные формы (одноразовые) Размер 30х24х5,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</si>
  <si>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Держатель образца тип "тисочки" для миктротомов Lieca</t>
  </si>
  <si>
    <t>Держатель образца тип "тисочки" для микротомов Leica 22 серии, 50х55 мм</t>
  </si>
  <si>
    <t xml:space="preserve">ANA 12 Line Dot </t>
  </si>
  <si>
    <t>Иммунодотинговый анализ для качественного определения антител IgG к ядерным 
и цитоплазматическим антигенам в человеческой сыворотке или плазме, 20 тест полосок,4289</t>
  </si>
  <si>
    <t>HepAK 7 plus Dot</t>
  </si>
  <si>
    <t>Иммунодотинговый анализ для качественного определения антител IgG 
к M2, LKM1, LC1, SLA, F-Aktin, gp210 и sp100 в человеческой сыворотке или плазме, 24 тест полоски,4099</t>
  </si>
  <si>
    <t>Anti- Phospholipid 10Dot</t>
  </si>
  <si>
    <t>Иммунодотинговый анализ для определения IgG или IgM-антител фосфолипидам 
и ß2-гликопротеинов I в сыворотки крови человека, 20 тест полосок, 5012</t>
  </si>
  <si>
    <t>Азур-Эозин по Романовскому(Гемстандарт)</t>
  </si>
  <si>
    <t>Внешний вид Жидкость темно-синего цвета Жидкость темно-синего 
цвета
2.Окраска форменных Эритроциты: розовь!�, или розовые с Эритроциты- розово - серые. элементов крови серым или бежевым оттенком, или
бежево-коричневые;
Тромбоциты: розово-фиолетовые или Тромбоциты - фиолетовые. фиолетовые.
Нейтрофилы: ядра - фиолетовые; Нейтрофилы: ядра -
' цитоплазма - розово-серая или фиолетовые; цитоплазма -
бледно-розовая; зернистость - розово-серая; зернистость - фиолетовая или красно-фиолетовая. красно-фиолетовая.
Базофилы: зернистость - фиолетовая. Базофилы: зернистость - фиолетовая.
Эозинофилы: зернистость - оранжево- Эозинофилы: зернистость - красная, или розово-красная, или розово-фиолетовая. 
розово-фиолетовая.
Лимфоциты: ядра - фиолетовые; Лимфоциты: ядра - 
цитоплазма - голубая, или серо- фиолетовые; цитоплазма - голубая, или сине-голубая. голубая.
Моноциты: ядра - фиолетовые; Моноциты: ядра - 
цитоплазма - серо-голубая. фиолетовые; цитоплазма -
серо-голубая.</t>
  </si>
  <si>
    <t xml:space="preserve">1. Внешний вид Подвижная жидкость темно-
синего цвета Подвижная жидкость
темно-синего цвета
2.Окраска форменных
элемептов крови Эритрощіты: розовые, или
розовые с серым или бежевым оттенком, иmi бежево- коричневые; Эритроіщты- розово —
серые.
 Тромбоциты: розово-фиолетовые
или фиолетовые. Тромбоцитьl —
фиолетовые.
 Нейтрофильт: ядра - фиолеговые;
цитоплазма - розово-серая или бледно-розовая; зернистость - фиолетовая или красно- фиолетовая. Нейтрофилъl: ядра -
фиолетовые; цитоплазма - розово-серая; зернистость
- красно-фиолетовая.
 Базофилы: зернистость -
фиолетовая. Базофилы: зернистость -
фиолетовая.
 Эозинофилы: зернистость -
оранжево-красная, или розово- красная, или розово-фиолетовая. Эозинофилы: зернистость.
- розово-фиолетовая.
 Лимфоциты: ядра - фиолетовые;
цитоплазма - голубая, или серо- голубая, или сине-голубая. Лимфоіщты: ядра -
фиолетовые; цитоплазма -
голубая.
 Моноциты: ядра - фиолетовые;
цитоплазма - серо-голубая. Моноцитьl: ядра -
фиолетовые; цитоплазма -
  серо-голубая.
3. Время наступления
окраски мазка, мин, не более 20 15
</t>
  </si>
  <si>
    <t>Краситель Азур-Эозин по Романовскому «Премиум».
Соотношение разведения 1:10 – 1:20, время окраски – не более 10 минут.</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</si>
  <si>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t>
  </si>
  <si>
    <t>Сульфасалициловая кислота500гр</t>
  </si>
  <si>
    <t>клинико-диагностических лабораториях специально обученным персоналом</t>
  </si>
  <si>
    <t>фл</t>
  </si>
  <si>
    <t>Предназначены для взятия микропроб сыворотки крови и других биологических жидкостей, их хранения и транспортировки в медицинское учреждение. Пробирка Эппендорфа представляет собой градуированную микроцентрифужную пробирку с защёлкивающейся прокалываемой крышкой. Изготовлена пробирка из полипропилена, что обеспечивает возможность автоклавирования в стандартном режиме. Имеет матовое окошко для записи информации.
Относительная центробежная сила, действующая на пробирку, не должна превышать 10000 g.</t>
  </si>
  <si>
    <t>Благодаря мягким, гибким краям и тонким стенкам наконечники полностью подходят для использования с пипетками разных производителей;
Высокая прозрачность пластика позволяет видеть образец невооруженным глазом и контролировать процесс дозирования;</t>
  </si>
  <si>
    <t>Пробирки центрифужные с делениями</t>
  </si>
  <si>
    <t>Применяются для определения объема осадков при центрифугировании.
Представляют собой пробирки с коническим дном и верхним рантом. Деления нанесены на всю длину пробки.
Изготавливаются из химически стойкого лабораторного стекла</t>
  </si>
  <si>
    <t xml:space="preserve">Пипетка Панченкова (капилляр Панченкова) - изделие медицинского назначения, которое используется для определения скорости оседания эритроцитов (СОЭ) при клиническом анализе крови. Пипетка Панченкова позволяет определить наличие и интенсивность воспалительного процесса в организме пациента. </t>
  </si>
  <si>
    <t xml:space="preserve">Пипетки Пастера идеально подходят для забора и переноса жидкостей в любых лабораториях, уменьшая риск контаминации. Изготовлены из полиэтилена. </t>
  </si>
  <si>
    <t>Стекло предметное 76*25*1,2мм со шлифов.краями,уг.90градусов(уп-50шт)</t>
  </si>
  <si>
    <t xml:space="preserve">Стекло предметное - стеклянная пластина стандартных размеров 76 х 26 со шлифованным краем определенной толщины, как правило 1 мм, с идеально гладкой и ровной поверхностью и равномерной толщиной, не допускается наличие воздушный пузырей. </t>
  </si>
  <si>
    <t>Для каогулометра СА 660  SYSMEX</t>
  </si>
  <si>
    <t>Человеческий плацентарный тромбопластин для определения ПВ, МНО, %, факторов II, V,VII,X. Источник тромбопластина: человеческая плацента. Нечувствительный к гепарину  в концентрации не менее 1,6 ед/ мл.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5 дней. 
Фасовка: не менее 1000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</si>
  <si>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Pathromtin,уп.(10 х 5,0 мл/2000 тестов</t>
  </si>
  <si>
    <t>Реагент для определения АЧТВ, факторов VIII, IX, XI, XII, с высокой чувствительностью к волчаночным антикоагулянтам и высокой чувствительностью к гепарину. Поверхностный активатор: частицы диоксида кремния.
Флаконы реагентов: штрихкодированные. Форма выпуска: жидкая, готов к применению.
Стабильность после вскрытия при температуре от +2 до +8°С не менее 28 дней.
Фасовка: не менее 2000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</si>
  <si>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Хлорид кальция 0,025 моль/л, уп.(10 х15)</t>
  </si>
  <si>
    <t>Раствор хлорида кальция используют в качестве дополнительного реагента для различных анализов свертываемости крови. Содержание хлорида кальция: 0,025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</si>
  <si>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мультифибрен "U"(бычий),уп(10 х5 мл/500 тестов</t>
  </si>
  <si>
    <t>Реагент для количественного определения фибриногена в плазме.
Флаконы реагентов: штрихкодированные. Форма выпуска: лиофилизат. Растворитель: дистиллированная вода. Линейность теста не уже 80-1200 мг/дл.
Стабильность после вскрытия при температуре от +2 до +8°С не менее 5 дней. Стабильность после вскрытия при -20°С не менее 60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</si>
  <si>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Test Thrombin,уп(10х5 мл/500 тестов)</t>
  </si>
  <si>
    <t>Реагент для определения тромбинового времени в человеческой плазме.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7 дней. Стабильность после вскрытия при -20°С не менее 28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</si>
  <si>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Standard human plasma 10 x for 1 ml (Стандартная плазма 10 x на 1 мл)</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</si>
  <si>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</si>
  <si>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N УП.(10 х1,0 МЛ</t>
  </si>
  <si>
    <t>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</si>
  <si>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P УП.(10 х1,0 МЛ</t>
  </si>
  <si>
    <t>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вскрытия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</si>
  <si>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PT-Multi calibrator (6 levels) 6 x for 1 ml (Калибратор PT-Multi calibrator 6 x на 1 мл)</t>
  </si>
  <si>
    <t>Комплект калибратора предназначен для применения в качестве реагента для исследования гемостаза. Для определения местного значения МИЧ. Состав: шесть калибровочных плазм для калибровки ПВ. Калибровочная плазма лиофилизирована и калибрована.Стабильность после восстановления (закрытый флакон):
- при температуре 2-8 °C 8 ч.;
- при температуре 15-25 °C 4 ч.;
- при температуре ≤ −18 °C 4 нед.
Фасовка 6х1мл.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</si>
  <si>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Fibrinogen standards level 1-6 6 x for 1 ml (Стандарт для Фибриногена Уровень 1-6 6 x на 1 мл)</t>
  </si>
  <si>
    <t>Пулированная плазма отобранных здоровых доноров, которая используются для построения стандартных калибровочных кривых ,предназначенных для анализа фибриногена методом Клаусса.
Флаконы реагентов: штрихкодированные. Форма выпуска:лиофилизат. Количество уровней фибриноргена: не менее 6 уровней. Прослеживается до референсного стандарта ВОЗ. Метод подтверждения уровня фибриногена в калибраторах: метод Ратноффа и Мензи.
Стабильность после вскрытия при температуре от +2 до +8°С не менее 8 часов. Стабильность после замораживания при -20°С не менее 28 дней.
Фасовка: не менее 6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</si>
  <si>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Веrichrom AT III 1 Kit 170тестов</t>
  </si>
  <si>
    <t>Реагент для количественного определения функциональной активности антитромбина III (АТ III) в плазме с помощью автоматических анализаторов для диагностики ограниченного синтеза АТ III или увеличенного потребления, а также для мониторинговой заместительной терапии.
Флаконы реагентов: штрихкодированные. Форма выпуска: лиофилизат. Предел чувствительности не более 3,7 %. 
Стабильность после вскрытия при температуре от +2 до +8°С не менее 14 дней. Стабильность после вскрытия при -20°С не менее 90 дней.
Фасовка: не менее 150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</si>
  <si>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чистящий CA CleanI (cleaner),уп.(1х50мл)</t>
  </si>
  <si>
    <t>Моющий раствор используется для промывки наконечника для образца и реагента.
Тип реагента: детергент. Концентрация гипохлорита натрия не более 1%.
Форма выпуска: готовый раствор. Стабильность после вскрытия (закрытый флакон): при температуре от 2 до 8 ° C – 1 месяц.
Фасовка: 50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</si>
  <si>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промывочный CA CleanIІ(rinse),уп.(1х500 мл)</t>
  </si>
  <si>
    <t>Моющий раствор используется для промывки наконечника для реагента.
Тип реагента: кислотный детергент. Концентрация хлороводорода не более 0,2%. Концентрация неионогенных поверхностно-активных веществ не более 0,5%.
Форма выпуска: готовый раствор.
Стабильность после вскрытия (закрытый флакон): при температуре от 15 до 25°C - 1 месяц.
Фасовка: 500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</si>
  <si>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Конические чашки</t>
  </si>
  <si>
    <t>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</si>
  <si>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уп </t>
  </si>
  <si>
    <t>Кюветы(реакционные),уп(3х1000 шт)</t>
  </si>
  <si>
    <t>Одноразовые пластиковые реакционные кюветы предназначены для инкубации, проведения реакции и считывания результатов измерения на анализаторе гемостаза. Пластиковая емкость 0.6 мл с фиксирующим кольцом, высота 30 мм, диаметр 8 мм, диаметр кольца - 10 мм. Фасовка: 3000 шт. Размер 1 упаковки: 36см х 17см х 17см. Соответствует Директиве 98/79/EC Медицинские средства и оборудование для лабораторной диагностики in vitro.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</si>
  <si>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Буфер Оурена верналовый 10*15мл</t>
  </si>
  <si>
    <t>Разбавляющий буфер для коагуляционных проб. Содержание барбитала натрия не менее 0,028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</si>
  <si>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ТОО «IVD Holding»</t>
  </si>
  <si>
    <t>кг</t>
  </si>
  <si>
    <t xml:space="preserve">хсн кхо </t>
  </si>
  <si>
    <t>Сobas</t>
  </si>
  <si>
    <t>Ед.изм.</t>
  </si>
  <si>
    <t>ИП«КазБиоТест»</t>
  </si>
  <si>
    <t>ТОО «ТЦ Мастер»</t>
  </si>
  <si>
    <t>ТОО «НПФ Медилэнд»</t>
  </si>
  <si>
    <t>ТОО «SAMRUNI»</t>
  </si>
  <si>
    <t>ТОО «BioVitrum Astana»</t>
  </si>
  <si>
    <t>ТОО «Вельд»</t>
  </si>
  <si>
    <t>ТОО «Гелика»</t>
  </si>
  <si>
    <t>ТОО «КБ ДИАГНОСТИК»</t>
  </si>
  <si>
    <t>ТОО «AG Medical Company»</t>
  </si>
  <si>
    <t>ТОО «Био-Лайн Казахстан»</t>
  </si>
  <si>
    <t>Реагент для определения Thromborel S, уп.(10 х 10 мл/1000 тестов)</t>
  </si>
  <si>
    <t>ТОО «Halyk Medical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</si>
</sst>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9"/>
      <color theme="1"/>
      <name val="Times New Roman"/>
      <family val="1"/>
      <charset val="204"/>
    </font>
    <font>
      <b/>
      <sz val="9"/>
      <name val="Times New Roman"/>
      <family val="1"/>
      <charset val="204"/>
    </font>
    <font>
      <sz val="9"/>
      <name val="Times New Roman"/>
      <family val="1"/>
      <charset val="204"/>
    </font>
    <font>
      <sz val="11"/>
      <color theme="1"/>
      <name val="Times New Roman"/>
      <family val="1"/>
      <charset val="204"/>
    </font>
    <font>
      <sz val="8"/>
      <name val="Arial"/>
      <family val="2"/>
    </font>
    <font>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5" fillId="0" borderId="0"/>
  </cellStyleXfs>
  <cellXfs count="41">
    <xf numFmtId="0" fontId="0" fillId="0" borderId="0" xfId="0"/>
    <xf numFmtId="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2" borderId="0" xfId="0" applyNumberFormat="1" applyFont="1" applyFill="1" applyAlignment="1">
      <alignment horizontal="center" vertical="center"/>
    </xf>
    <xf numFmtId="4" fontId="1" fillId="0" borderId="0" xfId="0" applyNumberFormat="1" applyFont="1" applyAlignment="1">
      <alignment horizontal="center" vertical="center"/>
    </xf>
    <xf numFmtId="4" fontId="3" fillId="2" borderId="1" xfId="0" applyNumberFormat="1" applyFont="1" applyFill="1" applyBorder="1" applyAlignment="1">
      <alignment horizontal="center" vertical="center"/>
    </xf>
    <xf numFmtId="0" fontId="1" fillId="0" borderId="0" xfId="0" applyFont="1"/>
    <xf numFmtId="0" fontId="1" fillId="0" borderId="0" xfId="0" applyFont="1" applyAlignment="1">
      <alignment horizontal="left"/>
    </xf>
    <xf numFmtId="0" fontId="0" fillId="2" borderId="0" xfId="0" applyFill="1"/>
    <xf numFmtId="0" fontId="4" fillId="2" borderId="0" xfId="0" applyFont="1" applyFill="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shrinkToFit="1"/>
    </xf>
    <xf numFmtId="0" fontId="3" fillId="2" borderId="1" xfId="2"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shrinkToFit="1"/>
    </xf>
    <xf numFmtId="49" fontId="3"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4" fontId="6" fillId="0" borderId="0" xfId="0" applyNumberFormat="1" applyFont="1"/>
    <xf numFmtId="4" fontId="6" fillId="0" borderId="1" xfId="0" applyNumberFormat="1" applyFont="1" applyBorder="1"/>
    <xf numFmtId="4" fontId="6" fillId="2" borderId="1" xfId="0" applyNumberFormat="1" applyFont="1" applyFill="1" applyBorder="1"/>
    <xf numFmtId="4" fontId="1"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4" fontId="6" fillId="4" borderId="1" xfId="0" applyNumberFormat="1" applyFont="1" applyFill="1" applyBorder="1" applyAlignment="1">
      <alignment horizontal="center" vertical="center"/>
    </xf>
  </cellXfs>
  <cellStyles count="3">
    <cellStyle name="Обычный" xfId="0" builtinId="0"/>
    <cellStyle name="Обычный_Лист1" xfId="1"/>
    <cellStyle name="Обычный_Лист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abSelected="1" topLeftCell="A72" zoomScaleNormal="100" workbookViewId="0">
      <selection activeCell="J76" sqref="J76:J91"/>
    </sheetView>
  </sheetViews>
  <sheetFormatPr defaultRowHeight="15" x14ac:dyDescent="0.25"/>
  <cols>
    <col min="1" max="1" width="6.140625" style="8" customWidth="1"/>
    <col min="2" max="2" width="19.28515625" style="9" customWidth="1"/>
    <col min="3" max="3" width="31.42578125" customWidth="1"/>
    <col min="4" max="4" width="7.42578125" style="8" customWidth="1"/>
    <col min="5" max="5" width="0.42578125" style="6" hidden="1" customWidth="1"/>
    <col min="6" max="6" width="13.5703125" style="6" hidden="1" customWidth="1"/>
    <col min="7" max="7" width="9.7109375" style="6" customWidth="1"/>
    <col min="8" max="9" width="10.28515625" style="6" customWidth="1"/>
    <col min="10" max="10" width="11.28515625" style="6" customWidth="1"/>
    <col min="11" max="11" width="10" style="6" bestFit="1" customWidth="1"/>
    <col min="12" max="14" width="10.42578125" style="6" customWidth="1"/>
    <col min="15" max="15" width="12.28515625" style="6" customWidth="1"/>
    <col min="16" max="16" width="8.85546875" style="6" customWidth="1"/>
    <col min="17" max="17" width="9.140625" style="6"/>
    <col min="18" max="18" width="10" style="6" customWidth="1"/>
    <col min="19" max="19" width="9.140625" style="6"/>
    <col min="20" max="20" width="11.28515625" style="6" customWidth="1"/>
    <col min="21" max="21" width="10" style="30" bestFit="1" customWidth="1"/>
  </cols>
  <sheetData>
    <row r="1" spans="1:21" ht="48.75" customHeight="1" x14ac:dyDescent="0.25">
      <c r="A1" s="2"/>
      <c r="B1" s="12" t="s">
        <v>0</v>
      </c>
      <c r="C1" s="12" t="s">
        <v>36</v>
      </c>
      <c r="D1" s="12" t="s">
        <v>184</v>
      </c>
      <c r="E1" s="2"/>
      <c r="F1" s="27" t="s">
        <v>182</v>
      </c>
      <c r="G1" s="12" t="s">
        <v>5</v>
      </c>
      <c r="H1" s="13" t="s">
        <v>37</v>
      </c>
      <c r="I1" s="14" t="s">
        <v>38</v>
      </c>
      <c r="J1" s="3" t="s">
        <v>180</v>
      </c>
      <c r="K1" s="3" t="s">
        <v>185</v>
      </c>
      <c r="L1" s="3" t="s">
        <v>186</v>
      </c>
      <c r="M1" s="3" t="s">
        <v>187</v>
      </c>
      <c r="N1" s="3" t="s">
        <v>188</v>
      </c>
      <c r="O1" s="3" t="s">
        <v>189</v>
      </c>
      <c r="P1" s="3" t="s">
        <v>190</v>
      </c>
      <c r="Q1" s="3" t="s">
        <v>191</v>
      </c>
      <c r="R1" s="3" t="s">
        <v>192</v>
      </c>
      <c r="S1" s="3" t="s">
        <v>193</v>
      </c>
      <c r="T1" s="3" t="s">
        <v>194</v>
      </c>
      <c r="U1" s="3" t="s">
        <v>196</v>
      </c>
    </row>
    <row r="2" spans="1:21" s="10" customFormat="1" ht="21" customHeight="1" x14ac:dyDescent="0.25">
      <c r="A2" s="34" t="s">
        <v>183</v>
      </c>
      <c r="B2" s="34"/>
      <c r="C2" s="34"/>
      <c r="D2" s="34"/>
      <c r="E2" s="34"/>
      <c r="F2" s="34"/>
      <c r="G2" s="34"/>
      <c r="H2" s="34"/>
      <c r="I2" s="34"/>
      <c r="J2" s="4"/>
      <c r="K2" s="4"/>
      <c r="L2" s="4"/>
      <c r="M2" s="4"/>
      <c r="N2" s="4"/>
      <c r="O2" s="4"/>
      <c r="P2" s="4"/>
      <c r="Q2" s="4"/>
      <c r="R2" s="4"/>
      <c r="S2" s="4"/>
      <c r="T2" s="4"/>
      <c r="U2" s="32"/>
    </row>
    <row r="3" spans="1:21" s="10" customFormat="1" ht="409.5" x14ac:dyDescent="0.25">
      <c r="A3" s="2">
        <v>1</v>
      </c>
      <c r="B3" s="15" t="s">
        <v>40</v>
      </c>
      <c r="C3" s="15" t="s">
        <v>41</v>
      </c>
      <c r="D3" s="2" t="s">
        <v>42</v>
      </c>
      <c r="E3" s="2">
        <v>5</v>
      </c>
      <c r="F3" s="2"/>
      <c r="G3" s="2">
        <f>E3+F3</f>
        <v>5</v>
      </c>
      <c r="H3" s="7">
        <v>63215</v>
      </c>
      <c r="I3" s="7">
        <f t="shared" ref="I3:I15" si="0">G3*H3</f>
        <v>316075</v>
      </c>
      <c r="J3" s="4"/>
      <c r="K3" s="4"/>
      <c r="L3" s="33">
        <v>63000</v>
      </c>
      <c r="M3" s="4"/>
      <c r="N3" s="4"/>
      <c r="O3" s="4"/>
      <c r="P3" s="4"/>
      <c r="Q3" s="4"/>
      <c r="R3" s="4"/>
      <c r="S3" s="4"/>
      <c r="T3" s="4"/>
      <c r="U3" s="32"/>
    </row>
    <row r="4" spans="1:21" s="10" customFormat="1" x14ac:dyDescent="0.25">
      <c r="A4" s="35" t="s">
        <v>6</v>
      </c>
      <c r="B4" s="35"/>
      <c r="C4" s="35"/>
      <c r="D4" s="35"/>
      <c r="E4" s="35"/>
      <c r="F4" s="35"/>
      <c r="G4" s="35"/>
      <c r="H4" s="35"/>
      <c r="I4" s="35"/>
      <c r="J4" s="4"/>
      <c r="K4" s="4"/>
      <c r="L4" s="4"/>
      <c r="M4" s="4"/>
      <c r="N4" s="4"/>
      <c r="O4" s="4"/>
      <c r="P4" s="4"/>
      <c r="Q4" s="4"/>
      <c r="R4" s="4"/>
      <c r="S4" s="4"/>
      <c r="T4" s="4"/>
      <c r="U4" s="32"/>
    </row>
    <row r="5" spans="1:21" s="10" customFormat="1" ht="360" x14ac:dyDescent="0.25">
      <c r="A5" s="2">
        <v>2</v>
      </c>
      <c r="B5" s="15" t="s">
        <v>7</v>
      </c>
      <c r="C5" s="15" t="s">
        <v>43</v>
      </c>
      <c r="D5" s="2" t="s">
        <v>4</v>
      </c>
      <c r="E5" s="2">
        <v>1</v>
      </c>
      <c r="F5" s="2" t="e">
        <f t="shared" ref="F5:F15" si="1">D5+E5</f>
        <v>#VALUE!</v>
      </c>
      <c r="G5" s="2">
        <v>6</v>
      </c>
      <c r="H5" s="7">
        <v>15000</v>
      </c>
      <c r="I5" s="7">
        <f t="shared" si="0"/>
        <v>90000</v>
      </c>
      <c r="J5" s="4"/>
      <c r="K5" s="4"/>
      <c r="L5" s="4"/>
      <c r="M5" s="4"/>
      <c r="N5" s="4"/>
      <c r="O5" s="4"/>
      <c r="P5" s="4"/>
      <c r="Q5" s="4">
        <v>11000</v>
      </c>
      <c r="R5" s="4"/>
      <c r="S5" s="33">
        <v>10950</v>
      </c>
      <c r="T5" s="4"/>
      <c r="U5" s="32"/>
    </row>
    <row r="6" spans="1:21" s="10" customFormat="1" ht="348" x14ac:dyDescent="0.25">
      <c r="A6" s="2">
        <v>3</v>
      </c>
      <c r="B6" s="15" t="s">
        <v>8</v>
      </c>
      <c r="C6" s="15" t="s">
        <v>44</v>
      </c>
      <c r="D6" s="2" t="s">
        <v>4</v>
      </c>
      <c r="E6" s="2">
        <v>1</v>
      </c>
      <c r="F6" s="2" t="e">
        <f t="shared" si="1"/>
        <v>#VALUE!</v>
      </c>
      <c r="G6" s="2">
        <v>6</v>
      </c>
      <c r="H6" s="7">
        <v>15000</v>
      </c>
      <c r="I6" s="7">
        <f t="shared" si="0"/>
        <v>90000</v>
      </c>
      <c r="J6" s="4"/>
      <c r="K6" s="4"/>
      <c r="L6" s="4"/>
      <c r="M6" s="4"/>
      <c r="N6" s="4"/>
      <c r="O6" s="4"/>
      <c r="P6" s="4"/>
      <c r="Q6" s="4">
        <v>11000</v>
      </c>
      <c r="R6" s="4"/>
      <c r="S6" s="33">
        <v>10950</v>
      </c>
      <c r="T6" s="4"/>
      <c r="U6" s="32"/>
    </row>
    <row r="7" spans="1:21" s="10" customFormat="1" ht="180" x14ac:dyDescent="0.25">
      <c r="A7" s="2">
        <v>4</v>
      </c>
      <c r="B7" s="15" t="s">
        <v>9</v>
      </c>
      <c r="C7" s="15" t="s">
        <v>45</v>
      </c>
      <c r="D7" s="2" t="s">
        <v>4</v>
      </c>
      <c r="E7" s="2"/>
      <c r="F7" s="2" t="e">
        <f t="shared" si="1"/>
        <v>#VALUE!</v>
      </c>
      <c r="G7" s="2">
        <v>3</v>
      </c>
      <c r="H7" s="7">
        <v>25000</v>
      </c>
      <c r="I7" s="7">
        <f t="shared" si="0"/>
        <v>75000</v>
      </c>
      <c r="J7" s="4"/>
      <c r="K7" s="4"/>
      <c r="L7" s="4"/>
      <c r="M7" s="4"/>
      <c r="N7" s="4"/>
      <c r="O7" s="4"/>
      <c r="P7" s="4"/>
      <c r="Q7" s="4"/>
      <c r="R7" s="4"/>
      <c r="S7" s="33">
        <v>24900</v>
      </c>
      <c r="T7" s="4"/>
      <c r="U7" s="32"/>
    </row>
    <row r="8" spans="1:21" s="10" customFormat="1" ht="372" x14ac:dyDescent="0.25">
      <c r="A8" s="2">
        <v>5</v>
      </c>
      <c r="B8" s="15" t="s">
        <v>10</v>
      </c>
      <c r="C8" s="15" t="s">
        <v>46</v>
      </c>
      <c r="D8" s="2" t="s">
        <v>4</v>
      </c>
      <c r="E8" s="2"/>
      <c r="F8" s="2" t="e">
        <f t="shared" si="1"/>
        <v>#VALUE!</v>
      </c>
      <c r="G8" s="2">
        <v>10</v>
      </c>
      <c r="H8" s="7">
        <v>14000</v>
      </c>
      <c r="I8" s="7">
        <f t="shared" si="0"/>
        <v>140000</v>
      </c>
      <c r="J8" s="4"/>
      <c r="K8" s="4"/>
      <c r="L8" s="4"/>
      <c r="M8" s="4"/>
      <c r="N8" s="4"/>
      <c r="O8" s="4"/>
      <c r="P8" s="4"/>
      <c r="Q8" s="4">
        <v>11000</v>
      </c>
      <c r="R8" s="4"/>
      <c r="S8" s="33">
        <v>10950</v>
      </c>
      <c r="T8" s="4"/>
      <c r="U8" s="32"/>
    </row>
    <row r="9" spans="1:21" s="10" customFormat="1" ht="324" x14ac:dyDescent="0.25">
      <c r="A9" s="2">
        <v>6</v>
      </c>
      <c r="B9" s="15" t="s">
        <v>11</v>
      </c>
      <c r="C9" s="15" t="s">
        <v>47</v>
      </c>
      <c r="D9" s="2" t="s">
        <v>4</v>
      </c>
      <c r="E9" s="2">
        <v>2</v>
      </c>
      <c r="F9" s="2" t="e">
        <f t="shared" si="1"/>
        <v>#VALUE!</v>
      </c>
      <c r="G9" s="2">
        <v>7</v>
      </c>
      <c r="H9" s="7">
        <v>27000</v>
      </c>
      <c r="I9" s="7">
        <f t="shared" si="0"/>
        <v>189000</v>
      </c>
      <c r="J9" s="4"/>
      <c r="K9" s="4"/>
      <c r="L9" s="4"/>
      <c r="M9" s="4"/>
      <c r="N9" s="4"/>
      <c r="O9" s="4"/>
      <c r="P9" s="4"/>
      <c r="Q9" s="4">
        <v>24000</v>
      </c>
      <c r="R9" s="4"/>
      <c r="S9" s="33">
        <v>23970</v>
      </c>
      <c r="T9" s="4"/>
      <c r="U9" s="32"/>
    </row>
    <row r="10" spans="1:21" s="10" customFormat="1" ht="96" x14ac:dyDescent="0.25">
      <c r="A10" s="2">
        <v>7</v>
      </c>
      <c r="B10" s="15" t="s">
        <v>12</v>
      </c>
      <c r="C10" s="15" t="s">
        <v>48</v>
      </c>
      <c r="D10" s="2" t="s">
        <v>4</v>
      </c>
      <c r="E10" s="2"/>
      <c r="F10" s="2" t="e">
        <f t="shared" si="1"/>
        <v>#VALUE!</v>
      </c>
      <c r="G10" s="2">
        <v>1</v>
      </c>
      <c r="H10" s="7">
        <v>39000</v>
      </c>
      <c r="I10" s="7">
        <f t="shared" si="0"/>
        <v>39000</v>
      </c>
      <c r="J10" s="4"/>
      <c r="K10" s="4"/>
      <c r="L10" s="4"/>
      <c r="M10" s="4"/>
      <c r="N10" s="4"/>
      <c r="O10" s="4"/>
      <c r="P10" s="4"/>
      <c r="Q10" s="4"/>
      <c r="R10" s="4"/>
      <c r="S10" s="39">
        <v>38900</v>
      </c>
      <c r="T10" s="4"/>
      <c r="U10" s="32"/>
    </row>
    <row r="11" spans="1:21" s="10" customFormat="1" ht="96" x14ac:dyDescent="0.25">
      <c r="A11" s="2">
        <v>8</v>
      </c>
      <c r="B11" s="15" t="s">
        <v>13</v>
      </c>
      <c r="C11" s="15" t="s">
        <v>49</v>
      </c>
      <c r="D11" s="2" t="s">
        <v>4</v>
      </c>
      <c r="E11" s="2"/>
      <c r="F11" s="2" t="e">
        <f t="shared" si="1"/>
        <v>#VALUE!</v>
      </c>
      <c r="G11" s="2">
        <v>1</v>
      </c>
      <c r="H11" s="7">
        <v>26000</v>
      </c>
      <c r="I11" s="7">
        <f t="shared" si="0"/>
        <v>26000</v>
      </c>
      <c r="J11" s="4"/>
      <c r="K11" s="4"/>
      <c r="L11" s="4"/>
      <c r="M11" s="4"/>
      <c r="N11" s="4"/>
      <c r="O11" s="4"/>
      <c r="P11" s="4"/>
      <c r="Q11" s="4"/>
      <c r="R11" s="4"/>
      <c r="S11" s="33">
        <v>25900</v>
      </c>
      <c r="T11" s="4"/>
      <c r="U11" s="32"/>
    </row>
    <row r="12" spans="1:21" s="10" customFormat="1" x14ac:dyDescent="0.25">
      <c r="A12" s="2">
        <v>9</v>
      </c>
      <c r="B12" s="15" t="s">
        <v>14</v>
      </c>
      <c r="C12" s="15" t="s">
        <v>14</v>
      </c>
      <c r="D12" s="2" t="s">
        <v>4</v>
      </c>
      <c r="E12" s="2"/>
      <c r="F12" s="2" t="e">
        <f t="shared" si="1"/>
        <v>#VALUE!</v>
      </c>
      <c r="G12" s="2">
        <v>2</v>
      </c>
      <c r="H12" s="7">
        <v>350</v>
      </c>
      <c r="I12" s="7">
        <f t="shared" si="0"/>
        <v>700</v>
      </c>
      <c r="J12" s="4"/>
      <c r="K12" s="4"/>
      <c r="L12" s="4"/>
      <c r="M12" s="4"/>
      <c r="N12" s="4"/>
      <c r="O12" s="4"/>
      <c r="P12" s="4"/>
      <c r="Q12" s="4"/>
      <c r="R12" s="4"/>
      <c r="S12" s="4"/>
      <c r="T12" s="4"/>
      <c r="U12" s="32"/>
    </row>
    <row r="13" spans="1:21" s="10" customFormat="1" ht="168" x14ac:dyDescent="0.25">
      <c r="A13" s="2">
        <v>10</v>
      </c>
      <c r="B13" s="15" t="s">
        <v>15</v>
      </c>
      <c r="C13" s="15" t="s">
        <v>50</v>
      </c>
      <c r="D13" s="2" t="s">
        <v>4</v>
      </c>
      <c r="E13" s="2"/>
      <c r="F13" s="2" t="e">
        <f t="shared" si="1"/>
        <v>#VALUE!</v>
      </c>
      <c r="G13" s="2">
        <v>10</v>
      </c>
      <c r="H13" s="7">
        <v>26000</v>
      </c>
      <c r="I13" s="7">
        <f t="shared" si="0"/>
        <v>260000</v>
      </c>
      <c r="J13" s="4"/>
      <c r="K13" s="4"/>
      <c r="L13" s="4"/>
      <c r="M13" s="4"/>
      <c r="N13" s="4"/>
      <c r="O13" s="4"/>
      <c r="P13" s="4"/>
      <c r="Q13" s="4"/>
      <c r="R13" s="4"/>
      <c r="S13" s="33">
        <v>25990</v>
      </c>
      <c r="T13" s="4"/>
      <c r="U13" s="32"/>
    </row>
    <row r="14" spans="1:21" s="10" customFormat="1" ht="24" x14ac:dyDescent="0.25">
      <c r="A14" s="2">
        <v>11</v>
      </c>
      <c r="B14" s="15" t="s">
        <v>16</v>
      </c>
      <c r="C14" s="15" t="s">
        <v>16</v>
      </c>
      <c r="D14" s="2" t="s">
        <v>4</v>
      </c>
      <c r="E14" s="2"/>
      <c r="F14" s="2" t="e">
        <f t="shared" si="1"/>
        <v>#VALUE!</v>
      </c>
      <c r="G14" s="2">
        <v>100</v>
      </c>
      <c r="H14" s="7">
        <v>3000</v>
      </c>
      <c r="I14" s="7">
        <f t="shared" si="0"/>
        <v>300000</v>
      </c>
      <c r="J14" s="4"/>
      <c r="K14" s="4"/>
      <c r="L14" s="4"/>
      <c r="M14" s="4"/>
      <c r="N14" s="4"/>
      <c r="O14" s="4"/>
      <c r="P14" s="4"/>
      <c r="Q14" s="4"/>
      <c r="R14" s="4"/>
      <c r="S14" s="33">
        <v>2970</v>
      </c>
      <c r="T14" s="4"/>
      <c r="U14" s="32"/>
    </row>
    <row r="15" spans="1:21" s="10" customFormat="1" ht="24" x14ac:dyDescent="0.25">
      <c r="A15" s="2">
        <v>12</v>
      </c>
      <c r="B15" s="15" t="s">
        <v>17</v>
      </c>
      <c r="C15" s="15" t="s">
        <v>17</v>
      </c>
      <c r="D15" s="2" t="s">
        <v>4</v>
      </c>
      <c r="E15" s="2"/>
      <c r="F15" s="2" t="e">
        <f t="shared" si="1"/>
        <v>#VALUE!</v>
      </c>
      <c r="G15" s="2">
        <v>15</v>
      </c>
      <c r="H15" s="7">
        <v>5000</v>
      </c>
      <c r="I15" s="7">
        <f t="shared" si="0"/>
        <v>75000</v>
      </c>
      <c r="J15" s="4"/>
      <c r="K15" s="4"/>
      <c r="L15" s="4"/>
      <c r="M15" s="4"/>
      <c r="N15" s="4"/>
      <c r="O15" s="4"/>
      <c r="P15" s="4"/>
      <c r="Q15" s="4"/>
      <c r="R15" s="4"/>
      <c r="S15" s="33">
        <v>4950</v>
      </c>
      <c r="T15" s="4"/>
      <c r="U15" s="32"/>
    </row>
    <row r="16" spans="1:21" s="10" customFormat="1" x14ac:dyDescent="0.25">
      <c r="A16" s="35" t="s">
        <v>18</v>
      </c>
      <c r="B16" s="35"/>
      <c r="C16" s="35"/>
      <c r="D16" s="35"/>
      <c r="E16" s="35"/>
      <c r="F16" s="35"/>
      <c r="G16" s="35"/>
      <c r="H16" s="35"/>
      <c r="I16" s="35"/>
      <c r="J16" s="4"/>
      <c r="K16" s="4"/>
      <c r="L16" s="4"/>
      <c r="M16" s="4"/>
      <c r="N16" s="4"/>
      <c r="O16" s="4"/>
      <c r="P16" s="4"/>
      <c r="Q16" s="4"/>
      <c r="R16" s="4"/>
      <c r="S16" s="4"/>
      <c r="T16" s="4"/>
      <c r="U16" s="32"/>
    </row>
    <row r="17" spans="1:21" s="10" customFormat="1" ht="204" x14ac:dyDescent="0.25">
      <c r="A17" s="2">
        <v>13</v>
      </c>
      <c r="B17" s="15" t="s">
        <v>19</v>
      </c>
      <c r="C17" s="15" t="s">
        <v>51</v>
      </c>
      <c r="D17" s="2" t="s">
        <v>2</v>
      </c>
      <c r="E17" s="2"/>
      <c r="F17" s="2"/>
      <c r="G17" s="2">
        <v>2</v>
      </c>
      <c r="H17" s="7">
        <v>73980</v>
      </c>
      <c r="I17" s="7">
        <f t="shared" ref="I17:I61" si="2">G17*H17</f>
        <v>147960</v>
      </c>
      <c r="J17" s="4"/>
      <c r="K17" s="4">
        <v>69000</v>
      </c>
      <c r="L17" s="4"/>
      <c r="M17" s="4"/>
      <c r="N17" s="4"/>
      <c r="O17" s="4"/>
      <c r="P17" s="4"/>
      <c r="Q17" s="4"/>
      <c r="R17" s="33">
        <v>73000</v>
      </c>
      <c r="S17" s="4"/>
      <c r="T17" s="4"/>
      <c r="U17" s="32"/>
    </row>
    <row r="18" spans="1:21" s="10" customFormat="1" ht="204" x14ac:dyDescent="0.25">
      <c r="A18" s="2">
        <v>14</v>
      </c>
      <c r="B18" s="15" t="s">
        <v>20</v>
      </c>
      <c r="C18" s="15" t="s">
        <v>51</v>
      </c>
      <c r="D18" s="2" t="s">
        <v>2</v>
      </c>
      <c r="E18" s="2"/>
      <c r="F18" s="2"/>
      <c r="G18" s="2">
        <v>2</v>
      </c>
      <c r="H18" s="7">
        <v>116480</v>
      </c>
      <c r="I18" s="7">
        <f t="shared" si="2"/>
        <v>232960</v>
      </c>
      <c r="J18" s="4"/>
      <c r="K18" s="4">
        <v>109400</v>
      </c>
      <c r="L18" s="4"/>
      <c r="M18" s="4"/>
      <c r="N18" s="4"/>
      <c r="O18" s="4"/>
      <c r="P18" s="4"/>
      <c r="Q18" s="4"/>
      <c r="R18" s="33">
        <v>116000</v>
      </c>
      <c r="S18" s="4"/>
      <c r="T18" s="4"/>
      <c r="U18" s="32"/>
    </row>
    <row r="19" spans="1:21" s="10" customFormat="1" ht="408" x14ac:dyDescent="0.25">
      <c r="A19" s="2">
        <v>15</v>
      </c>
      <c r="B19" s="15" t="s">
        <v>21</v>
      </c>
      <c r="C19" s="15" t="s">
        <v>52</v>
      </c>
      <c r="D19" s="2" t="s">
        <v>2</v>
      </c>
      <c r="E19" s="2"/>
      <c r="F19" s="2"/>
      <c r="G19" s="2">
        <v>2</v>
      </c>
      <c r="H19" s="7">
        <v>276135</v>
      </c>
      <c r="I19" s="7">
        <f t="shared" si="2"/>
        <v>552270</v>
      </c>
      <c r="J19" s="4"/>
      <c r="K19" s="4">
        <v>255000</v>
      </c>
      <c r="L19" s="4"/>
      <c r="M19" s="4"/>
      <c r="N19" s="4"/>
      <c r="O19" s="4"/>
      <c r="P19" s="4"/>
      <c r="Q19" s="4"/>
      <c r="R19" s="33">
        <v>268000</v>
      </c>
      <c r="S19" s="4"/>
      <c r="T19" s="4"/>
      <c r="U19" s="32"/>
    </row>
    <row r="20" spans="1:21" s="10" customFormat="1" ht="384" x14ac:dyDescent="0.25">
      <c r="A20" s="2">
        <v>16</v>
      </c>
      <c r="B20" s="15" t="s">
        <v>22</v>
      </c>
      <c r="C20" s="15" t="s">
        <v>53</v>
      </c>
      <c r="D20" s="2" t="s">
        <v>2</v>
      </c>
      <c r="E20" s="2"/>
      <c r="F20" s="2"/>
      <c r="G20" s="2">
        <v>2</v>
      </c>
      <c r="H20" s="7">
        <v>456030</v>
      </c>
      <c r="I20" s="7">
        <f t="shared" si="2"/>
        <v>912060</v>
      </c>
      <c r="J20" s="4"/>
      <c r="K20" s="4">
        <v>434000</v>
      </c>
      <c r="L20" s="4"/>
      <c r="M20" s="4"/>
      <c r="N20" s="4"/>
      <c r="O20" s="4"/>
      <c r="P20" s="4"/>
      <c r="Q20" s="4"/>
      <c r="R20" s="33">
        <v>450000</v>
      </c>
      <c r="S20" s="4"/>
      <c r="T20" s="4"/>
      <c r="U20" s="32"/>
    </row>
    <row r="21" spans="1:21" s="10" customFormat="1" ht="276" x14ac:dyDescent="0.25">
      <c r="A21" s="2">
        <v>17</v>
      </c>
      <c r="B21" s="15" t="s">
        <v>23</v>
      </c>
      <c r="C21" s="15" t="s">
        <v>54</v>
      </c>
      <c r="D21" s="2" t="s">
        <v>2</v>
      </c>
      <c r="E21" s="2"/>
      <c r="F21" s="2"/>
      <c r="G21" s="2">
        <v>1</v>
      </c>
      <c r="H21" s="7">
        <v>317960</v>
      </c>
      <c r="I21" s="7">
        <f t="shared" si="2"/>
        <v>317960</v>
      </c>
      <c r="J21" s="4"/>
      <c r="K21" s="4">
        <v>275000</v>
      </c>
      <c r="L21" s="4"/>
      <c r="M21" s="4"/>
      <c r="N21" s="4"/>
      <c r="O21" s="4"/>
      <c r="P21" s="4"/>
      <c r="Q21" s="4"/>
      <c r="R21" s="33">
        <v>316900</v>
      </c>
      <c r="S21" s="4"/>
      <c r="T21" s="4"/>
      <c r="U21" s="32"/>
    </row>
    <row r="22" spans="1:21" s="10" customFormat="1" ht="108" x14ac:dyDescent="0.25">
      <c r="A22" s="2">
        <v>18</v>
      </c>
      <c r="B22" s="15" t="s">
        <v>24</v>
      </c>
      <c r="C22" s="15" t="s">
        <v>55</v>
      </c>
      <c r="D22" s="2" t="s">
        <v>2</v>
      </c>
      <c r="E22" s="2"/>
      <c r="F22" s="2"/>
      <c r="G22" s="2">
        <v>5</v>
      </c>
      <c r="H22" s="7">
        <v>52390</v>
      </c>
      <c r="I22" s="7">
        <f t="shared" si="2"/>
        <v>261950</v>
      </c>
      <c r="J22" s="4"/>
      <c r="K22" s="4">
        <v>45000</v>
      </c>
      <c r="L22" s="4"/>
      <c r="M22" s="4"/>
      <c r="N22" s="4"/>
      <c r="O22" s="4"/>
      <c r="P22" s="4"/>
      <c r="Q22" s="4"/>
      <c r="R22" s="33">
        <v>49000</v>
      </c>
      <c r="S22" s="4"/>
      <c r="T22" s="4"/>
      <c r="U22" s="32"/>
    </row>
    <row r="23" spans="1:21" s="10" customFormat="1" ht="96" x14ac:dyDescent="0.25">
      <c r="A23" s="2">
        <v>19</v>
      </c>
      <c r="B23" s="15" t="s">
        <v>25</v>
      </c>
      <c r="C23" s="15" t="s">
        <v>56</v>
      </c>
      <c r="D23" s="2" t="s">
        <v>2</v>
      </c>
      <c r="E23" s="2"/>
      <c r="F23" s="2"/>
      <c r="G23" s="2">
        <v>1</v>
      </c>
      <c r="H23" s="7">
        <v>32380</v>
      </c>
      <c r="I23" s="7">
        <f t="shared" si="2"/>
        <v>32380</v>
      </c>
      <c r="J23" s="4"/>
      <c r="K23" s="4">
        <v>30300</v>
      </c>
      <c r="L23" s="4"/>
      <c r="M23" s="4"/>
      <c r="N23" s="4"/>
      <c r="O23" s="4"/>
      <c r="P23" s="4"/>
      <c r="Q23" s="4"/>
      <c r="R23" s="33">
        <v>32300</v>
      </c>
      <c r="S23" s="4"/>
      <c r="T23" s="4"/>
      <c r="U23" s="32"/>
    </row>
    <row r="24" spans="1:21" s="10" customFormat="1" x14ac:dyDescent="0.25">
      <c r="A24" s="35" t="s">
        <v>57</v>
      </c>
      <c r="B24" s="35"/>
      <c r="C24" s="35"/>
      <c r="D24" s="35"/>
      <c r="E24" s="35"/>
      <c r="F24" s="35"/>
      <c r="G24" s="35"/>
      <c r="H24" s="35"/>
      <c r="I24" s="35"/>
      <c r="J24" s="4"/>
      <c r="K24" s="4"/>
      <c r="L24" s="4"/>
      <c r="M24" s="4"/>
      <c r="N24" s="4"/>
      <c r="O24" s="4"/>
      <c r="P24" s="4"/>
      <c r="Q24" s="4"/>
      <c r="R24" s="4"/>
      <c r="S24" s="4"/>
      <c r="T24" s="4"/>
      <c r="U24" s="32"/>
    </row>
    <row r="25" spans="1:21" s="10" customFormat="1" ht="96" x14ac:dyDescent="0.25">
      <c r="A25" s="2">
        <v>20</v>
      </c>
      <c r="B25" s="15" t="s">
        <v>58</v>
      </c>
      <c r="C25" s="16" t="s">
        <v>59</v>
      </c>
      <c r="D25" s="2" t="s">
        <v>60</v>
      </c>
      <c r="E25" s="2">
        <v>2</v>
      </c>
      <c r="F25" s="2"/>
      <c r="G25" s="2">
        <f>E25+F25</f>
        <v>2</v>
      </c>
      <c r="H25" s="17">
        <v>209913</v>
      </c>
      <c r="I25" s="7">
        <f>G25*H25</f>
        <v>419826</v>
      </c>
      <c r="J25" s="4"/>
      <c r="K25" s="4"/>
      <c r="L25" s="4"/>
      <c r="M25" s="33">
        <v>209913</v>
      </c>
      <c r="N25" s="4"/>
      <c r="O25" s="4"/>
      <c r="P25" s="4"/>
      <c r="Q25" s="4"/>
      <c r="R25" s="4"/>
      <c r="S25" s="4"/>
      <c r="T25" s="4"/>
      <c r="U25" s="32"/>
    </row>
    <row r="26" spans="1:21" s="10" customFormat="1" ht="96" x14ac:dyDescent="0.25">
      <c r="A26" s="18">
        <v>21</v>
      </c>
      <c r="B26" s="15" t="s">
        <v>61</v>
      </c>
      <c r="C26" s="16" t="s">
        <v>62</v>
      </c>
      <c r="D26" s="2" t="s">
        <v>60</v>
      </c>
      <c r="E26" s="2">
        <v>2</v>
      </c>
      <c r="F26" s="2">
        <v>10</v>
      </c>
      <c r="G26" s="2">
        <v>2</v>
      </c>
      <c r="H26" s="17">
        <v>93833</v>
      </c>
      <c r="I26" s="7">
        <f t="shared" si="2"/>
        <v>187666</v>
      </c>
      <c r="J26" s="4"/>
      <c r="K26" s="4"/>
      <c r="L26" s="4"/>
      <c r="M26" s="33">
        <v>93833</v>
      </c>
      <c r="N26" s="4"/>
      <c r="O26" s="4"/>
      <c r="P26" s="4"/>
      <c r="Q26" s="4"/>
      <c r="R26" s="4"/>
      <c r="S26" s="4"/>
      <c r="T26" s="4"/>
      <c r="U26" s="32"/>
    </row>
    <row r="27" spans="1:21" s="10" customFormat="1" ht="96" x14ac:dyDescent="0.25">
      <c r="A27" s="18">
        <v>22</v>
      </c>
      <c r="B27" s="15" t="s">
        <v>63</v>
      </c>
      <c r="C27" s="16" t="s">
        <v>64</v>
      </c>
      <c r="D27" s="2" t="s">
        <v>60</v>
      </c>
      <c r="E27" s="2">
        <v>2</v>
      </c>
      <c r="F27" s="2"/>
      <c r="G27" s="2">
        <f>E27+F27</f>
        <v>2</v>
      </c>
      <c r="H27" s="17">
        <v>238324</v>
      </c>
      <c r="I27" s="7">
        <f t="shared" si="2"/>
        <v>476648</v>
      </c>
      <c r="J27" s="4"/>
      <c r="K27" s="4"/>
      <c r="L27" s="4"/>
      <c r="M27" s="33">
        <v>238324</v>
      </c>
      <c r="N27" s="4"/>
      <c r="O27" s="4"/>
      <c r="P27" s="4"/>
      <c r="Q27" s="4"/>
      <c r="R27" s="4"/>
      <c r="S27" s="4"/>
      <c r="T27" s="4"/>
      <c r="U27" s="32"/>
    </row>
    <row r="28" spans="1:21" s="10" customFormat="1" ht="108" x14ac:dyDescent="0.25">
      <c r="A28" s="2">
        <v>23</v>
      </c>
      <c r="B28" s="15" t="s">
        <v>65</v>
      </c>
      <c r="C28" s="16" t="s">
        <v>66</v>
      </c>
      <c r="D28" s="2" t="s">
        <v>60</v>
      </c>
      <c r="E28" s="2">
        <v>1</v>
      </c>
      <c r="F28" s="2">
        <v>1</v>
      </c>
      <c r="G28" s="2">
        <f>E28+F28</f>
        <v>2</v>
      </c>
      <c r="H28" s="17">
        <v>284638</v>
      </c>
      <c r="I28" s="7">
        <f t="shared" si="2"/>
        <v>569276</v>
      </c>
      <c r="J28" s="4"/>
      <c r="K28" s="4"/>
      <c r="L28" s="4"/>
      <c r="M28" s="33">
        <v>284638</v>
      </c>
      <c r="N28" s="4"/>
      <c r="O28" s="4"/>
      <c r="P28" s="4"/>
      <c r="Q28" s="4"/>
      <c r="R28" s="4"/>
      <c r="S28" s="4"/>
      <c r="T28" s="4"/>
      <c r="U28" s="32"/>
    </row>
    <row r="29" spans="1:21" s="10" customFormat="1" ht="96" x14ac:dyDescent="0.25">
      <c r="A29" s="18">
        <v>24</v>
      </c>
      <c r="B29" s="15" t="s">
        <v>67</v>
      </c>
      <c r="C29" s="16" t="s">
        <v>68</v>
      </c>
      <c r="D29" s="2" t="s">
        <v>60</v>
      </c>
      <c r="E29" s="2">
        <v>6</v>
      </c>
      <c r="F29" s="2"/>
      <c r="G29" s="2">
        <f>E29+F29</f>
        <v>6</v>
      </c>
      <c r="H29" s="17">
        <v>119189</v>
      </c>
      <c r="I29" s="7">
        <f t="shared" si="2"/>
        <v>715134</v>
      </c>
      <c r="J29" s="4"/>
      <c r="K29" s="4"/>
      <c r="L29" s="4"/>
      <c r="M29" s="33">
        <v>119189</v>
      </c>
      <c r="N29" s="4"/>
      <c r="O29" s="4"/>
      <c r="P29" s="4"/>
      <c r="Q29" s="4"/>
      <c r="R29" s="4"/>
      <c r="S29" s="4"/>
      <c r="T29" s="4"/>
      <c r="U29" s="32"/>
    </row>
    <row r="30" spans="1:21" s="10" customFormat="1" ht="96" x14ac:dyDescent="0.25">
      <c r="A30" s="18">
        <v>25</v>
      </c>
      <c r="B30" s="15" t="s">
        <v>69</v>
      </c>
      <c r="C30" s="16" t="s">
        <v>70</v>
      </c>
      <c r="D30" s="2" t="s">
        <v>60</v>
      </c>
      <c r="E30" s="2">
        <v>6</v>
      </c>
      <c r="F30" s="2"/>
      <c r="G30" s="2">
        <f>E30+F30</f>
        <v>6</v>
      </c>
      <c r="H30" s="17">
        <v>128285</v>
      </c>
      <c r="I30" s="7">
        <f t="shared" si="2"/>
        <v>769710</v>
      </c>
      <c r="J30" s="4"/>
      <c r="K30" s="4"/>
      <c r="L30" s="4"/>
      <c r="M30" s="33">
        <v>128285</v>
      </c>
      <c r="N30" s="4"/>
      <c r="O30" s="4"/>
      <c r="P30" s="4"/>
      <c r="Q30" s="4"/>
      <c r="R30" s="4"/>
      <c r="S30" s="4"/>
      <c r="T30" s="4"/>
      <c r="U30" s="32"/>
    </row>
    <row r="31" spans="1:21" s="10" customFormat="1" ht="96" x14ac:dyDescent="0.25">
      <c r="A31" s="2">
        <v>26</v>
      </c>
      <c r="B31" s="15" t="s">
        <v>71</v>
      </c>
      <c r="C31" s="16" t="s">
        <v>72</v>
      </c>
      <c r="D31" s="2" t="s">
        <v>60</v>
      </c>
      <c r="E31" s="2">
        <v>1</v>
      </c>
      <c r="F31" s="2">
        <v>1</v>
      </c>
      <c r="G31" s="2">
        <f>E31+F31</f>
        <v>2</v>
      </c>
      <c r="H31" s="17">
        <v>177849</v>
      </c>
      <c r="I31" s="7">
        <f t="shared" si="2"/>
        <v>355698</v>
      </c>
      <c r="J31" s="4"/>
      <c r="K31" s="4"/>
      <c r="L31" s="4"/>
      <c r="M31" s="33">
        <v>177849</v>
      </c>
      <c r="N31" s="4"/>
      <c r="O31" s="4"/>
      <c r="P31" s="4"/>
      <c r="Q31" s="4"/>
      <c r="R31" s="4"/>
      <c r="S31" s="4"/>
      <c r="T31" s="4"/>
      <c r="U31" s="32"/>
    </row>
    <row r="32" spans="1:21" s="10" customFormat="1" ht="84" x14ac:dyDescent="0.25">
      <c r="A32" s="18">
        <v>27</v>
      </c>
      <c r="B32" s="15" t="s">
        <v>73</v>
      </c>
      <c r="C32" s="16" t="s">
        <v>74</v>
      </c>
      <c r="D32" s="2" t="s">
        <v>60</v>
      </c>
      <c r="E32" s="2">
        <v>6</v>
      </c>
      <c r="F32" s="2">
        <v>6</v>
      </c>
      <c r="G32" s="2">
        <v>5</v>
      </c>
      <c r="H32" s="17">
        <v>878404</v>
      </c>
      <c r="I32" s="7">
        <f t="shared" si="2"/>
        <v>4392020</v>
      </c>
      <c r="J32" s="4"/>
      <c r="K32" s="4"/>
      <c r="L32" s="4"/>
      <c r="M32" s="33">
        <v>878404</v>
      </c>
      <c r="N32" s="4"/>
      <c r="O32" s="4"/>
      <c r="P32" s="4"/>
      <c r="Q32" s="4"/>
      <c r="R32" s="4"/>
      <c r="S32" s="4"/>
      <c r="T32" s="4"/>
      <c r="U32" s="32"/>
    </row>
    <row r="33" spans="1:21" s="10" customFormat="1" ht="96" x14ac:dyDescent="0.25">
      <c r="A33" s="18">
        <v>28</v>
      </c>
      <c r="B33" s="15" t="s">
        <v>75</v>
      </c>
      <c r="C33" s="16" t="s">
        <v>76</v>
      </c>
      <c r="D33" s="2" t="s">
        <v>60</v>
      </c>
      <c r="E33" s="2">
        <v>6</v>
      </c>
      <c r="F33" s="2">
        <v>6</v>
      </c>
      <c r="G33" s="2">
        <f>E33+F33</f>
        <v>12</v>
      </c>
      <c r="H33" s="17">
        <v>91386</v>
      </c>
      <c r="I33" s="7">
        <f t="shared" si="2"/>
        <v>1096632</v>
      </c>
      <c r="J33" s="4"/>
      <c r="K33" s="4"/>
      <c r="L33" s="4"/>
      <c r="M33" s="33">
        <v>91386</v>
      </c>
      <c r="N33" s="4"/>
      <c r="O33" s="4"/>
      <c r="P33" s="4"/>
      <c r="Q33" s="4"/>
      <c r="R33" s="4"/>
      <c r="S33" s="4"/>
      <c r="T33" s="4"/>
      <c r="U33" s="32"/>
    </row>
    <row r="34" spans="1:21" s="10" customFormat="1" x14ac:dyDescent="0.25">
      <c r="A34" s="35" t="s">
        <v>77</v>
      </c>
      <c r="B34" s="35"/>
      <c r="C34" s="35"/>
      <c r="D34" s="35"/>
      <c r="E34" s="35"/>
      <c r="F34" s="35"/>
      <c r="G34" s="35"/>
      <c r="H34" s="35"/>
      <c r="I34" s="35"/>
      <c r="J34" s="4"/>
      <c r="K34" s="4"/>
      <c r="L34" s="4"/>
      <c r="M34" s="4"/>
      <c r="N34" s="4"/>
      <c r="O34" s="4"/>
      <c r="P34" s="4"/>
      <c r="Q34" s="4"/>
      <c r="R34" s="4"/>
      <c r="S34" s="4"/>
      <c r="T34" s="4"/>
      <c r="U34" s="32"/>
    </row>
    <row r="35" spans="1:21" s="10" customFormat="1" ht="216" x14ac:dyDescent="0.25">
      <c r="A35" s="18">
        <v>29</v>
      </c>
      <c r="B35" s="18" t="s">
        <v>78</v>
      </c>
      <c r="C35" s="19" t="s">
        <v>79</v>
      </c>
      <c r="D35" s="2" t="s">
        <v>80</v>
      </c>
      <c r="E35" s="28">
        <v>20000</v>
      </c>
      <c r="F35" s="28">
        <f t="shared" ref="F35:F57" si="3">G35*E35</f>
        <v>160000</v>
      </c>
      <c r="G35" s="15">
        <v>8</v>
      </c>
      <c r="H35" s="7">
        <v>20000</v>
      </c>
      <c r="I35" s="7">
        <f t="shared" si="2"/>
        <v>160000</v>
      </c>
      <c r="J35" s="4"/>
      <c r="K35" s="4"/>
      <c r="L35" s="4"/>
      <c r="M35" s="4"/>
      <c r="N35" s="4"/>
      <c r="O35" s="33">
        <v>18000</v>
      </c>
      <c r="P35" s="4"/>
      <c r="Q35" s="4"/>
      <c r="R35" s="4"/>
      <c r="S35" s="4"/>
      <c r="T35" s="4"/>
      <c r="U35" s="32"/>
    </row>
    <row r="36" spans="1:21" s="10" customFormat="1" ht="409.5" x14ac:dyDescent="0.25">
      <c r="A36" s="18">
        <v>30</v>
      </c>
      <c r="B36" s="20" t="s">
        <v>81</v>
      </c>
      <c r="C36" s="19" t="s">
        <v>82</v>
      </c>
      <c r="D36" s="2" t="s">
        <v>80</v>
      </c>
      <c r="E36" s="2">
        <v>22000</v>
      </c>
      <c r="F36" s="2">
        <f t="shared" si="3"/>
        <v>176000</v>
      </c>
      <c r="G36" s="15">
        <v>8</v>
      </c>
      <c r="H36" s="7">
        <v>22000</v>
      </c>
      <c r="I36" s="7">
        <f t="shared" si="2"/>
        <v>176000</v>
      </c>
      <c r="J36" s="4"/>
      <c r="K36" s="4"/>
      <c r="L36" s="4"/>
      <c r="M36" s="4"/>
      <c r="N36" s="4"/>
      <c r="O36" s="33">
        <v>22000</v>
      </c>
      <c r="P36" s="4"/>
      <c r="Q36" s="4"/>
      <c r="R36" s="4"/>
      <c r="S36" s="4"/>
      <c r="T36" s="4"/>
      <c r="U36" s="32"/>
    </row>
    <row r="37" spans="1:21" s="10" customFormat="1" ht="192" x14ac:dyDescent="0.25">
      <c r="A37" s="18">
        <v>31</v>
      </c>
      <c r="B37" s="18" t="s">
        <v>83</v>
      </c>
      <c r="C37" s="19" t="s">
        <v>84</v>
      </c>
      <c r="D37" s="2" t="s">
        <v>181</v>
      </c>
      <c r="E37" s="2">
        <v>4500</v>
      </c>
      <c r="F37" s="2">
        <f t="shared" si="3"/>
        <v>270000</v>
      </c>
      <c r="G37" s="15">
        <v>60</v>
      </c>
      <c r="H37" s="7">
        <v>4500</v>
      </c>
      <c r="I37" s="7">
        <f t="shared" si="2"/>
        <v>270000</v>
      </c>
      <c r="J37" s="4"/>
      <c r="K37" s="4"/>
      <c r="L37" s="4"/>
      <c r="M37" s="4"/>
      <c r="N37" s="4"/>
      <c r="O37" s="33">
        <v>4500</v>
      </c>
      <c r="P37" s="4"/>
      <c r="Q37" s="4"/>
      <c r="R37" s="4"/>
      <c r="S37" s="4"/>
      <c r="T37" s="4"/>
      <c r="U37" s="32"/>
    </row>
    <row r="38" spans="1:21" s="10" customFormat="1" ht="264" x14ac:dyDescent="0.25">
      <c r="A38" s="18">
        <v>32</v>
      </c>
      <c r="B38" s="18" t="s">
        <v>85</v>
      </c>
      <c r="C38" s="21" t="s">
        <v>86</v>
      </c>
      <c r="D38" s="2" t="s">
        <v>181</v>
      </c>
      <c r="E38" s="2">
        <v>6000</v>
      </c>
      <c r="F38" s="2">
        <f t="shared" si="3"/>
        <v>300000</v>
      </c>
      <c r="G38" s="2">
        <v>50</v>
      </c>
      <c r="H38" s="7">
        <v>6000</v>
      </c>
      <c r="I38" s="7">
        <f t="shared" si="2"/>
        <v>300000</v>
      </c>
      <c r="J38" s="4"/>
      <c r="K38" s="4"/>
      <c r="L38" s="4"/>
      <c r="M38" s="4"/>
      <c r="N38" s="4"/>
      <c r="O38" s="33">
        <v>6000</v>
      </c>
      <c r="P38" s="4"/>
      <c r="Q38" s="4"/>
      <c r="R38" s="4"/>
      <c r="S38" s="4"/>
      <c r="T38" s="4"/>
      <c r="U38" s="32"/>
    </row>
    <row r="39" spans="1:21" s="10" customFormat="1" ht="409.5" x14ac:dyDescent="0.25">
      <c r="A39" s="18">
        <v>33</v>
      </c>
      <c r="B39" s="18" t="s">
        <v>87</v>
      </c>
      <c r="C39" s="19" t="s">
        <v>88</v>
      </c>
      <c r="D39" s="2" t="s">
        <v>3</v>
      </c>
      <c r="E39" s="2">
        <v>23000</v>
      </c>
      <c r="F39" s="2">
        <f t="shared" si="3"/>
        <v>184000</v>
      </c>
      <c r="G39" s="18">
        <v>8</v>
      </c>
      <c r="H39" s="7">
        <v>23000</v>
      </c>
      <c r="I39" s="7">
        <f t="shared" si="2"/>
        <v>184000</v>
      </c>
      <c r="J39" s="4"/>
      <c r="K39" s="4"/>
      <c r="L39" s="4"/>
      <c r="M39" s="4"/>
      <c r="N39" s="4"/>
      <c r="O39" s="33">
        <v>19000</v>
      </c>
      <c r="P39" s="4"/>
      <c r="Q39" s="4"/>
      <c r="R39" s="4"/>
      <c r="S39" s="4"/>
      <c r="T39" s="4"/>
      <c r="U39" s="32"/>
    </row>
    <row r="40" spans="1:21" s="10" customFormat="1" ht="409.5" x14ac:dyDescent="0.25">
      <c r="A40" s="18">
        <v>34</v>
      </c>
      <c r="B40" s="18" t="s">
        <v>89</v>
      </c>
      <c r="C40" s="19" t="s">
        <v>90</v>
      </c>
      <c r="D40" s="2" t="s">
        <v>3</v>
      </c>
      <c r="E40" s="2">
        <v>20000</v>
      </c>
      <c r="F40" s="2">
        <f t="shared" si="3"/>
        <v>100000</v>
      </c>
      <c r="G40" s="18">
        <v>5</v>
      </c>
      <c r="H40" s="7">
        <v>20000</v>
      </c>
      <c r="I40" s="7">
        <f t="shared" si="2"/>
        <v>100000</v>
      </c>
      <c r="J40" s="4"/>
      <c r="K40" s="4"/>
      <c r="L40" s="4"/>
      <c r="M40" s="4"/>
      <c r="N40" s="4"/>
      <c r="O40" s="33">
        <v>15000</v>
      </c>
      <c r="P40" s="4"/>
      <c r="Q40" s="4"/>
      <c r="R40" s="4"/>
      <c r="S40" s="4"/>
      <c r="T40" s="4"/>
      <c r="U40" s="32"/>
    </row>
    <row r="41" spans="1:21" s="10" customFormat="1" ht="180" x14ac:dyDescent="0.25">
      <c r="A41" s="18">
        <v>35</v>
      </c>
      <c r="B41" s="18" t="s">
        <v>91</v>
      </c>
      <c r="C41" s="19" t="s">
        <v>92</v>
      </c>
      <c r="D41" s="2" t="s">
        <v>3</v>
      </c>
      <c r="E41" s="2">
        <v>22000</v>
      </c>
      <c r="F41" s="2">
        <f t="shared" si="3"/>
        <v>44000</v>
      </c>
      <c r="G41" s="2">
        <v>2</v>
      </c>
      <c r="H41" s="7">
        <v>22000</v>
      </c>
      <c r="I41" s="7">
        <f t="shared" si="2"/>
        <v>44000</v>
      </c>
      <c r="J41" s="4"/>
      <c r="K41" s="4"/>
      <c r="L41" s="4"/>
      <c r="M41" s="4"/>
      <c r="N41" s="4"/>
      <c r="O41" s="33">
        <v>19000</v>
      </c>
      <c r="P41" s="4"/>
      <c r="Q41" s="4"/>
      <c r="R41" s="4"/>
      <c r="S41" s="4"/>
      <c r="T41" s="4"/>
      <c r="U41" s="32"/>
    </row>
    <row r="42" spans="1:21" s="10" customFormat="1" ht="336" x14ac:dyDescent="0.25">
      <c r="A42" s="18">
        <v>36</v>
      </c>
      <c r="B42" s="18" t="s">
        <v>93</v>
      </c>
      <c r="C42" s="19" t="s">
        <v>94</v>
      </c>
      <c r="D42" s="2" t="s">
        <v>4</v>
      </c>
      <c r="E42" s="2">
        <v>90000</v>
      </c>
      <c r="F42" s="2">
        <f t="shared" si="3"/>
        <v>90000</v>
      </c>
      <c r="G42" s="15">
        <v>1</v>
      </c>
      <c r="H42" s="7">
        <v>90000</v>
      </c>
      <c r="I42" s="7">
        <f t="shared" si="2"/>
        <v>90000</v>
      </c>
      <c r="J42" s="4"/>
      <c r="K42" s="4"/>
      <c r="L42" s="4"/>
      <c r="M42" s="4"/>
      <c r="N42" s="4"/>
      <c r="O42" s="33">
        <v>90000</v>
      </c>
      <c r="P42" s="4"/>
      <c r="Q42" s="4"/>
      <c r="R42" s="4"/>
      <c r="S42" s="4"/>
      <c r="T42" s="4"/>
      <c r="U42" s="32"/>
    </row>
    <row r="43" spans="1:21" s="10" customFormat="1" ht="96" x14ac:dyDescent="0.25">
      <c r="A43" s="18">
        <v>37</v>
      </c>
      <c r="B43" s="20" t="s">
        <v>95</v>
      </c>
      <c r="C43" s="19" t="s">
        <v>96</v>
      </c>
      <c r="D43" s="2" t="s">
        <v>4</v>
      </c>
      <c r="E43" s="2">
        <v>13000</v>
      </c>
      <c r="F43" s="2">
        <f t="shared" si="3"/>
        <v>104000</v>
      </c>
      <c r="G43" s="15">
        <v>8</v>
      </c>
      <c r="H43" s="7">
        <v>13000</v>
      </c>
      <c r="I43" s="7">
        <f t="shared" si="2"/>
        <v>104000</v>
      </c>
      <c r="J43" s="4"/>
      <c r="K43" s="4"/>
      <c r="L43" s="4"/>
      <c r="M43" s="4"/>
      <c r="N43" s="4"/>
      <c r="O43" s="33">
        <v>13000</v>
      </c>
      <c r="P43" s="4"/>
      <c r="Q43" s="4"/>
      <c r="R43" s="4"/>
      <c r="S43" s="4"/>
      <c r="T43" s="4"/>
      <c r="U43" s="32"/>
    </row>
    <row r="44" spans="1:21" s="10" customFormat="1" ht="24" x14ac:dyDescent="0.25">
      <c r="A44" s="18">
        <v>38</v>
      </c>
      <c r="B44" s="15" t="s">
        <v>97</v>
      </c>
      <c r="C44" s="19" t="s">
        <v>98</v>
      </c>
      <c r="D44" s="2" t="s">
        <v>3</v>
      </c>
      <c r="E44" s="2">
        <v>63000</v>
      </c>
      <c r="F44" s="2">
        <f t="shared" si="3"/>
        <v>189000</v>
      </c>
      <c r="G44" s="15">
        <v>3</v>
      </c>
      <c r="H44" s="7">
        <v>63000</v>
      </c>
      <c r="I44" s="7">
        <f t="shared" si="2"/>
        <v>189000</v>
      </c>
      <c r="J44" s="4"/>
      <c r="K44" s="4"/>
      <c r="L44" s="4"/>
      <c r="M44" s="4"/>
      <c r="N44" s="4"/>
      <c r="O44" s="33">
        <v>63000</v>
      </c>
      <c r="P44" s="4"/>
      <c r="Q44" s="4"/>
      <c r="R44" s="4"/>
      <c r="S44" s="4"/>
      <c r="T44" s="4"/>
      <c r="U44" s="32"/>
    </row>
    <row r="45" spans="1:21" s="10" customFormat="1" ht="24" x14ac:dyDescent="0.25">
      <c r="A45" s="18">
        <v>39</v>
      </c>
      <c r="B45" s="15" t="s">
        <v>99</v>
      </c>
      <c r="C45" s="19" t="s">
        <v>100</v>
      </c>
      <c r="D45" s="2" t="s">
        <v>3</v>
      </c>
      <c r="E45" s="2">
        <v>25000</v>
      </c>
      <c r="F45" s="2">
        <f t="shared" si="3"/>
        <v>125000</v>
      </c>
      <c r="G45" s="15">
        <v>5</v>
      </c>
      <c r="H45" s="7">
        <v>25000</v>
      </c>
      <c r="I45" s="7">
        <f t="shared" si="2"/>
        <v>125000</v>
      </c>
      <c r="J45" s="4"/>
      <c r="K45" s="4"/>
      <c r="L45" s="4"/>
      <c r="M45" s="4"/>
      <c r="N45" s="4"/>
      <c r="O45" s="33">
        <v>25000</v>
      </c>
      <c r="P45" s="4"/>
      <c r="Q45" s="4"/>
      <c r="R45" s="4"/>
      <c r="S45" s="4"/>
      <c r="T45" s="4"/>
      <c r="U45" s="32"/>
    </row>
    <row r="46" spans="1:21" s="10" customFormat="1" ht="132" x14ac:dyDescent="0.25">
      <c r="A46" s="18">
        <v>40</v>
      </c>
      <c r="B46" s="18" t="s">
        <v>101</v>
      </c>
      <c r="C46" s="19" t="s">
        <v>102</v>
      </c>
      <c r="D46" s="2" t="s">
        <v>4</v>
      </c>
      <c r="E46" s="2">
        <v>1200</v>
      </c>
      <c r="F46" s="2">
        <f t="shared" si="3"/>
        <v>60000</v>
      </c>
      <c r="G46" s="15">
        <v>50</v>
      </c>
      <c r="H46" s="7">
        <v>1200</v>
      </c>
      <c r="I46" s="7">
        <f t="shared" si="2"/>
        <v>60000</v>
      </c>
      <c r="J46" s="4"/>
      <c r="K46" s="4"/>
      <c r="L46" s="4"/>
      <c r="M46" s="4"/>
      <c r="N46" s="4"/>
      <c r="O46" s="33">
        <v>1200</v>
      </c>
      <c r="P46" s="4"/>
      <c r="Q46" s="4"/>
      <c r="R46" s="4"/>
      <c r="S46" s="4"/>
      <c r="T46" s="4"/>
      <c r="U46" s="32"/>
    </row>
    <row r="47" spans="1:21" s="10" customFormat="1" ht="60" x14ac:dyDescent="0.25">
      <c r="A47" s="18">
        <v>41</v>
      </c>
      <c r="B47" s="18" t="s">
        <v>103</v>
      </c>
      <c r="C47" s="19" t="s">
        <v>104</v>
      </c>
      <c r="D47" s="2" t="s">
        <v>4</v>
      </c>
      <c r="E47" s="2">
        <v>1000</v>
      </c>
      <c r="F47" s="2">
        <f t="shared" si="3"/>
        <v>25000</v>
      </c>
      <c r="G47" s="15">
        <v>25</v>
      </c>
      <c r="H47" s="7">
        <v>1000</v>
      </c>
      <c r="I47" s="7">
        <f t="shared" si="2"/>
        <v>25000</v>
      </c>
      <c r="J47" s="4"/>
      <c r="K47" s="4"/>
      <c r="L47" s="4"/>
      <c r="M47" s="4"/>
      <c r="N47" s="4"/>
      <c r="O47" s="33">
        <v>1000</v>
      </c>
      <c r="P47" s="4"/>
      <c r="Q47" s="4"/>
      <c r="R47" s="4"/>
      <c r="S47" s="4"/>
      <c r="T47" s="4"/>
      <c r="U47" s="32"/>
    </row>
    <row r="48" spans="1:21" s="11" customFormat="1" ht="409.5" x14ac:dyDescent="0.25">
      <c r="A48" s="18">
        <v>42</v>
      </c>
      <c r="B48" s="15" t="s">
        <v>105</v>
      </c>
      <c r="C48" s="19" t="s">
        <v>106</v>
      </c>
      <c r="D48" s="2" t="s">
        <v>4</v>
      </c>
      <c r="E48" s="2">
        <v>92000</v>
      </c>
      <c r="F48" s="2">
        <f t="shared" si="3"/>
        <v>184000</v>
      </c>
      <c r="G48" s="15">
        <v>2</v>
      </c>
      <c r="H48" s="7">
        <v>92000</v>
      </c>
      <c r="I48" s="7">
        <f t="shared" si="2"/>
        <v>184000</v>
      </c>
      <c r="J48" s="4"/>
      <c r="K48" s="4"/>
      <c r="L48" s="4"/>
      <c r="M48" s="4"/>
      <c r="N48" s="4"/>
      <c r="O48" s="33">
        <v>65000</v>
      </c>
      <c r="P48" s="4"/>
      <c r="Q48" s="4"/>
      <c r="R48" s="4"/>
      <c r="S48" s="4"/>
      <c r="T48" s="4"/>
      <c r="U48" s="32"/>
    </row>
    <row r="49" spans="1:21" s="11" customFormat="1" ht="312" x14ac:dyDescent="0.25">
      <c r="A49" s="18">
        <v>43</v>
      </c>
      <c r="B49" s="15" t="s">
        <v>107</v>
      </c>
      <c r="C49" s="22" t="s">
        <v>108</v>
      </c>
      <c r="D49" s="2" t="s">
        <v>4</v>
      </c>
      <c r="E49" s="2">
        <v>11000</v>
      </c>
      <c r="F49" s="2">
        <f t="shared" si="3"/>
        <v>22000</v>
      </c>
      <c r="G49" s="23">
        <v>2</v>
      </c>
      <c r="H49" s="7">
        <v>11000</v>
      </c>
      <c r="I49" s="7">
        <f t="shared" si="2"/>
        <v>22000</v>
      </c>
      <c r="J49" s="4"/>
      <c r="K49" s="4"/>
      <c r="L49" s="4"/>
      <c r="M49" s="4"/>
      <c r="N49" s="4"/>
      <c r="O49" s="33">
        <v>10000</v>
      </c>
      <c r="P49" s="4"/>
      <c r="Q49" s="4"/>
      <c r="R49" s="4"/>
      <c r="S49" s="4"/>
      <c r="T49" s="4"/>
      <c r="U49" s="32"/>
    </row>
    <row r="50" spans="1:21" s="11" customFormat="1" ht="216" x14ac:dyDescent="0.25">
      <c r="A50" s="18">
        <v>44</v>
      </c>
      <c r="B50" s="23" t="s">
        <v>109</v>
      </c>
      <c r="C50" s="19" t="s">
        <v>110</v>
      </c>
      <c r="D50" s="2" t="s">
        <v>4</v>
      </c>
      <c r="E50" s="2">
        <v>23000</v>
      </c>
      <c r="F50" s="2">
        <f t="shared" si="3"/>
        <v>92000</v>
      </c>
      <c r="G50" s="24">
        <v>4</v>
      </c>
      <c r="H50" s="7">
        <v>23000</v>
      </c>
      <c r="I50" s="7">
        <f t="shared" si="2"/>
        <v>92000</v>
      </c>
      <c r="J50" s="4"/>
      <c r="K50" s="4"/>
      <c r="L50" s="4"/>
      <c r="M50" s="4"/>
      <c r="N50" s="4"/>
      <c r="O50" s="33">
        <v>20000</v>
      </c>
      <c r="P50" s="4"/>
      <c r="Q50" s="4"/>
      <c r="R50" s="4"/>
      <c r="S50" s="4"/>
      <c r="T50" s="4"/>
      <c r="U50" s="32"/>
    </row>
    <row r="51" spans="1:21" s="11" customFormat="1" ht="276" x14ac:dyDescent="0.25">
      <c r="A51" s="18">
        <v>45</v>
      </c>
      <c r="B51" s="25" t="s">
        <v>111</v>
      </c>
      <c r="C51" s="19" t="s">
        <v>112</v>
      </c>
      <c r="D51" s="2" t="s">
        <v>4</v>
      </c>
      <c r="E51" s="2">
        <v>36000</v>
      </c>
      <c r="F51" s="2">
        <f t="shared" si="3"/>
        <v>36000</v>
      </c>
      <c r="G51" s="24">
        <v>1</v>
      </c>
      <c r="H51" s="7">
        <v>36000</v>
      </c>
      <c r="I51" s="7">
        <f t="shared" si="2"/>
        <v>36000</v>
      </c>
      <c r="J51" s="4"/>
      <c r="K51" s="4"/>
      <c r="L51" s="4"/>
      <c r="M51" s="4"/>
      <c r="N51" s="4"/>
      <c r="O51" s="33">
        <v>36000</v>
      </c>
      <c r="P51" s="4"/>
      <c r="Q51" s="4"/>
      <c r="R51" s="4"/>
      <c r="S51" s="4"/>
      <c r="T51" s="4"/>
      <c r="U51" s="32"/>
    </row>
    <row r="52" spans="1:21" s="11" customFormat="1" ht="48" x14ac:dyDescent="0.25">
      <c r="A52" s="18">
        <v>46</v>
      </c>
      <c r="B52" s="15" t="s">
        <v>113</v>
      </c>
      <c r="C52" s="19" t="s">
        <v>114</v>
      </c>
      <c r="D52" s="2" t="s">
        <v>1</v>
      </c>
      <c r="E52" s="2">
        <v>1500</v>
      </c>
      <c r="F52" s="2">
        <f t="shared" si="3"/>
        <v>1500</v>
      </c>
      <c r="G52" s="24">
        <v>1</v>
      </c>
      <c r="H52" s="7">
        <v>1500</v>
      </c>
      <c r="I52" s="7">
        <f t="shared" si="2"/>
        <v>1500</v>
      </c>
      <c r="J52" s="4"/>
      <c r="K52" s="4"/>
      <c r="L52" s="4"/>
      <c r="M52" s="4"/>
      <c r="N52" s="4"/>
      <c r="O52" s="33">
        <v>1500</v>
      </c>
      <c r="P52" s="4"/>
      <c r="Q52" s="4"/>
      <c r="R52" s="4"/>
      <c r="S52" s="4"/>
      <c r="T52" s="4"/>
      <c r="U52" s="32"/>
    </row>
    <row r="53" spans="1:21" s="11" customFormat="1" ht="120" x14ac:dyDescent="0.25">
      <c r="A53" s="18">
        <v>47</v>
      </c>
      <c r="B53" s="15" t="s">
        <v>115</v>
      </c>
      <c r="C53" s="19" t="s">
        <v>116</v>
      </c>
      <c r="D53" s="2" t="s">
        <v>4</v>
      </c>
      <c r="E53" s="2">
        <v>35000</v>
      </c>
      <c r="F53" s="2">
        <f t="shared" si="3"/>
        <v>105000</v>
      </c>
      <c r="G53" s="23">
        <v>3</v>
      </c>
      <c r="H53" s="7">
        <v>35000</v>
      </c>
      <c r="I53" s="7">
        <f t="shared" si="2"/>
        <v>105000</v>
      </c>
      <c r="J53" s="4"/>
      <c r="K53" s="4"/>
      <c r="L53" s="4"/>
      <c r="M53" s="4"/>
      <c r="N53" s="4"/>
      <c r="O53" s="33">
        <v>35000</v>
      </c>
      <c r="P53" s="4"/>
      <c r="Q53" s="4"/>
      <c r="R53" s="4"/>
      <c r="S53" s="4"/>
      <c r="T53" s="4"/>
      <c r="U53" s="32"/>
    </row>
    <row r="54" spans="1:21" s="11" customFormat="1" ht="72" x14ac:dyDescent="0.25">
      <c r="A54" s="18">
        <v>48</v>
      </c>
      <c r="B54" s="15" t="s">
        <v>117</v>
      </c>
      <c r="C54" s="19" t="s">
        <v>118</v>
      </c>
      <c r="D54" s="2" t="s">
        <v>4</v>
      </c>
      <c r="E54" s="2">
        <v>36000</v>
      </c>
      <c r="F54" s="2">
        <f t="shared" si="3"/>
        <v>36000</v>
      </c>
      <c r="G54" s="23">
        <v>1</v>
      </c>
      <c r="H54" s="7">
        <v>36000</v>
      </c>
      <c r="I54" s="7">
        <f t="shared" si="2"/>
        <v>36000</v>
      </c>
      <c r="J54" s="4"/>
      <c r="K54" s="4"/>
      <c r="L54" s="4"/>
      <c r="M54" s="4"/>
      <c r="N54" s="4"/>
      <c r="O54" s="33">
        <v>36000</v>
      </c>
      <c r="P54" s="4"/>
      <c r="Q54" s="4"/>
      <c r="R54" s="4"/>
      <c r="S54" s="4"/>
      <c r="T54" s="4"/>
      <c r="U54" s="32"/>
    </row>
    <row r="55" spans="1:21" s="11" customFormat="1" ht="84" x14ac:dyDescent="0.25">
      <c r="A55" s="18">
        <v>49</v>
      </c>
      <c r="B55" s="15" t="s">
        <v>119</v>
      </c>
      <c r="C55" s="19" t="s">
        <v>120</v>
      </c>
      <c r="D55" s="2" t="s">
        <v>4</v>
      </c>
      <c r="E55" s="2">
        <v>36000</v>
      </c>
      <c r="F55" s="2">
        <f t="shared" si="3"/>
        <v>180000</v>
      </c>
      <c r="G55" s="23">
        <v>5</v>
      </c>
      <c r="H55" s="7">
        <v>36000</v>
      </c>
      <c r="I55" s="7">
        <f t="shared" si="2"/>
        <v>180000</v>
      </c>
      <c r="J55" s="4"/>
      <c r="K55" s="4"/>
      <c r="L55" s="4"/>
      <c r="M55" s="4"/>
      <c r="N55" s="4"/>
      <c r="O55" s="33">
        <v>36000</v>
      </c>
      <c r="P55" s="4"/>
      <c r="Q55" s="4"/>
      <c r="R55" s="4"/>
      <c r="S55" s="4"/>
      <c r="T55" s="4"/>
      <c r="U55" s="32"/>
    </row>
    <row r="56" spans="1:21" s="11" customFormat="1" ht="72" x14ac:dyDescent="0.25">
      <c r="A56" s="18">
        <v>50</v>
      </c>
      <c r="B56" s="15" t="s">
        <v>121</v>
      </c>
      <c r="C56" s="19" t="s">
        <v>122</v>
      </c>
      <c r="D56" s="2" t="s">
        <v>4</v>
      </c>
      <c r="E56" s="2">
        <v>36000</v>
      </c>
      <c r="F56" s="2">
        <f t="shared" si="3"/>
        <v>36000</v>
      </c>
      <c r="G56" s="23">
        <v>1</v>
      </c>
      <c r="H56" s="7">
        <v>36000</v>
      </c>
      <c r="I56" s="7">
        <f t="shared" si="2"/>
        <v>36000</v>
      </c>
      <c r="J56" s="4"/>
      <c r="K56" s="4"/>
      <c r="L56" s="4"/>
      <c r="M56" s="4"/>
      <c r="N56" s="4"/>
      <c r="O56" s="33">
        <v>36000</v>
      </c>
      <c r="P56" s="4"/>
      <c r="Q56" s="4"/>
      <c r="R56" s="4"/>
      <c r="S56" s="4"/>
      <c r="T56" s="4"/>
      <c r="U56" s="32"/>
    </row>
    <row r="57" spans="1:21" s="11" customFormat="1" ht="87.75" customHeight="1" x14ac:dyDescent="0.25">
      <c r="A57" s="18">
        <v>51</v>
      </c>
      <c r="B57" s="15" t="s">
        <v>123</v>
      </c>
      <c r="C57" s="15" t="s">
        <v>124</v>
      </c>
      <c r="D57" s="2" t="s">
        <v>1</v>
      </c>
      <c r="E57" s="2">
        <v>850000</v>
      </c>
      <c r="F57" s="2">
        <f t="shared" si="3"/>
        <v>850000</v>
      </c>
      <c r="G57" s="23">
        <v>1</v>
      </c>
      <c r="H57" s="7">
        <v>850000</v>
      </c>
      <c r="I57" s="7">
        <f t="shared" si="2"/>
        <v>850000</v>
      </c>
      <c r="J57" s="4"/>
      <c r="K57" s="4"/>
      <c r="L57" s="4"/>
      <c r="M57" s="4"/>
      <c r="N57" s="4"/>
      <c r="O57" s="4"/>
      <c r="P57" s="4"/>
      <c r="Q57" s="4"/>
      <c r="R57" s="4"/>
      <c r="S57" s="4"/>
      <c r="T57" s="33">
        <v>750000</v>
      </c>
      <c r="U57" s="32"/>
    </row>
    <row r="58" spans="1:21" ht="15" customHeight="1" x14ac:dyDescent="0.25">
      <c r="A58" s="34" t="s">
        <v>39</v>
      </c>
      <c r="B58" s="34"/>
      <c r="C58" s="34"/>
      <c r="D58" s="34"/>
      <c r="E58" s="34"/>
      <c r="F58" s="34"/>
      <c r="G58" s="34"/>
      <c r="H58" s="34"/>
      <c r="I58" s="34"/>
      <c r="J58" s="4"/>
      <c r="K58" s="4"/>
      <c r="L58" s="4"/>
      <c r="M58" s="4"/>
      <c r="N58" s="4"/>
      <c r="O58" s="4"/>
      <c r="P58" s="1"/>
      <c r="Q58" s="1"/>
      <c r="R58" s="1"/>
      <c r="S58" s="1"/>
      <c r="T58" s="1"/>
      <c r="U58" s="31"/>
    </row>
    <row r="59" spans="1:21" ht="72" x14ac:dyDescent="0.25">
      <c r="A59" s="2">
        <v>52</v>
      </c>
      <c r="B59" s="15" t="s">
        <v>125</v>
      </c>
      <c r="C59" s="15" t="s">
        <v>126</v>
      </c>
      <c r="D59" s="15" t="s">
        <v>2</v>
      </c>
      <c r="E59" s="2">
        <v>5</v>
      </c>
      <c r="F59" s="2">
        <v>206644</v>
      </c>
      <c r="G59" s="2">
        <v>5</v>
      </c>
      <c r="H59" s="7">
        <v>206644</v>
      </c>
      <c r="I59" s="7">
        <f t="shared" si="2"/>
        <v>1033220</v>
      </c>
      <c r="J59" s="4"/>
      <c r="K59" s="4"/>
      <c r="L59" s="4"/>
      <c r="M59" s="4"/>
      <c r="N59" s="33">
        <v>206644</v>
      </c>
      <c r="O59" s="4"/>
      <c r="P59" s="1"/>
      <c r="Q59" s="1"/>
      <c r="R59" s="1"/>
      <c r="S59" s="1"/>
      <c r="T59" s="1"/>
      <c r="U59" s="31"/>
    </row>
    <row r="60" spans="1:21" ht="60" x14ac:dyDescent="0.25">
      <c r="A60" s="2">
        <v>53</v>
      </c>
      <c r="B60" s="15" t="s">
        <v>127</v>
      </c>
      <c r="C60" s="15" t="s">
        <v>128</v>
      </c>
      <c r="D60" s="15" t="s">
        <v>2</v>
      </c>
      <c r="E60" s="2">
        <v>2</v>
      </c>
      <c r="F60" s="2">
        <v>413288</v>
      </c>
      <c r="G60" s="2">
        <v>2</v>
      </c>
      <c r="H60" s="7">
        <v>413288</v>
      </c>
      <c r="I60" s="7">
        <f t="shared" si="2"/>
        <v>826576</v>
      </c>
      <c r="J60" s="4"/>
      <c r="K60" s="4"/>
      <c r="L60" s="4"/>
      <c r="M60" s="4"/>
      <c r="N60" s="33">
        <v>413288</v>
      </c>
      <c r="O60" s="4"/>
      <c r="P60" s="1"/>
      <c r="Q60" s="1"/>
      <c r="R60" s="1"/>
      <c r="S60" s="1"/>
      <c r="T60" s="1"/>
      <c r="U60" s="31"/>
    </row>
    <row r="61" spans="1:21" ht="60" x14ac:dyDescent="0.25">
      <c r="A61" s="2">
        <v>54</v>
      </c>
      <c r="B61" s="15" t="s">
        <v>129</v>
      </c>
      <c r="C61" s="15" t="s">
        <v>130</v>
      </c>
      <c r="D61" s="15" t="s">
        <v>2</v>
      </c>
      <c r="E61" s="2">
        <v>5</v>
      </c>
      <c r="F61" s="2">
        <v>303078</v>
      </c>
      <c r="G61" s="2">
        <v>5</v>
      </c>
      <c r="H61" s="7">
        <v>303078</v>
      </c>
      <c r="I61" s="7">
        <f t="shared" si="2"/>
        <v>1515390</v>
      </c>
      <c r="J61" s="4"/>
      <c r="K61" s="4"/>
      <c r="L61" s="4"/>
      <c r="M61" s="4"/>
      <c r="N61" s="33">
        <v>303078</v>
      </c>
      <c r="O61" s="4"/>
      <c r="P61" s="1"/>
      <c r="Q61" s="1"/>
      <c r="R61" s="1"/>
      <c r="S61" s="1"/>
      <c r="T61" s="1"/>
      <c r="U61" s="31"/>
    </row>
    <row r="62" spans="1:21" x14ac:dyDescent="0.25">
      <c r="A62" s="35" t="s">
        <v>26</v>
      </c>
      <c r="B62" s="35"/>
      <c r="C62" s="35"/>
      <c r="D62" s="35"/>
      <c r="E62" s="35"/>
      <c r="F62" s="35"/>
      <c r="G62" s="35"/>
      <c r="H62" s="35"/>
      <c r="I62" s="35"/>
      <c r="J62" s="4"/>
      <c r="K62" s="4"/>
      <c r="L62" s="4"/>
      <c r="M62" s="4"/>
      <c r="N62" s="4"/>
      <c r="O62" s="4"/>
      <c r="P62" s="1"/>
      <c r="Q62" s="1"/>
      <c r="R62" s="1"/>
      <c r="S62" s="1"/>
      <c r="T62" s="1"/>
      <c r="U62" s="31"/>
    </row>
    <row r="63" spans="1:21" ht="408" x14ac:dyDescent="0.25">
      <c r="A63" s="2">
        <v>55</v>
      </c>
      <c r="B63" s="15" t="s">
        <v>131</v>
      </c>
      <c r="C63" s="15" t="s">
        <v>132</v>
      </c>
      <c r="D63" s="2" t="s">
        <v>35</v>
      </c>
      <c r="E63" s="2">
        <v>2</v>
      </c>
      <c r="F63" s="2">
        <v>2</v>
      </c>
      <c r="G63" s="2">
        <v>2</v>
      </c>
      <c r="H63" s="7">
        <v>12000</v>
      </c>
      <c r="I63" s="7">
        <f>G63*H63</f>
        <v>24000</v>
      </c>
      <c r="J63" s="4"/>
      <c r="K63" s="4"/>
      <c r="L63" s="4"/>
      <c r="M63" s="4"/>
      <c r="N63" s="4"/>
      <c r="O63" s="4"/>
      <c r="P63" s="1"/>
      <c r="Q63" s="1"/>
      <c r="R63" s="1"/>
      <c r="S63" s="1"/>
      <c r="T63" s="1"/>
      <c r="U63" s="31"/>
    </row>
    <row r="64" spans="1:21" ht="409.5" x14ac:dyDescent="0.25">
      <c r="A64" s="2">
        <v>56</v>
      </c>
      <c r="B64" s="15" t="s">
        <v>27</v>
      </c>
      <c r="C64" s="15" t="s">
        <v>133</v>
      </c>
      <c r="D64" s="2" t="s">
        <v>35</v>
      </c>
      <c r="E64" s="2">
        <v>3</v>
      </c>
      <c r="F64" s="2">
        <v>3</v>
      </c>
      <c r="G64" s="2">
        <v>3</v>
      </c>
      <c r="H64" s="7">
        <v>7400</v>
      </c>
      <c r="I64" s="7">
        <f t="shared" ref="I64:I74" si="4">G64*H64</f>
        <v>22200</v>
      </c>
      <c r="J64" s="4"/>
      <c r="K64" s="4"/>
      <c r="L64" s="4"/>
      <c r="M64" s="4"/>
      <c r="N64" s="4"/>
      <c r="O64" s="4"/>
      <c r="P64" s="1"/>
      <c r="Q64" s="1"/>
      <c r="R64" s="1"/>
      <c r="S64" s="1"/>
      <c r="T64" s="1"/>
      <c r="U64" s="31"/>
    </row>
    <row r="65" spans="1:21" ht="48" x14ac:dyDescent="0.25">
      <c r="A65" s="2">
        <v>57</v>
      </c>
      <c r="B65" s="15" t="s">
        <v>28</v>
      </c>
      <c r="C65" s="15" t="s">
        <v>134</v>
      </c>
      <c r="D65" s="2" t="s">
        <v>2</v>
      </c>
      <c r="E65" s="2">
        <v>1</v>
      </c>
      <c r="F65" s="2">
        <v>1</v>
      </c>
      <c r="G65" s="2">
        <v>1</v>
      </c>
      <c r="H65" s="7">
        <v>3700</v>
      </c>
      <c r="I65" s="7">
        <f t="shared" si="4"/>
        <v>3700</v>
      </c>
      <c r="J65" s="4"/>
      <c r="K65" s="4"/>
      <c r="L65" s="4"/>
      <c r="M65" s="4"/>
      <c r="N65" s="4"/>
      <c r="O65" s="4"/>
      <c r="P65" s="1"/>
      <c r="Q65" s="1"/>
      <c r="R65" s="1"/>
      <c r="S65" s="1"/>
      <c r="T65" s="1"/>
      <c r="U65" s="31"/>
    </row>
    <row r="66" spans="1:21" ht="96" x14ac:dyDescent="0.25">
      <c r="A66" s="2">
        <v>58</v>
      </c>
      <c r="B66" s="15" t="s">
        <v>29</v>
      </c>
      <c r="C66" s="16" t="s">
        <v>135</v>
      </c>
      <c r="D66" s="2" t="s">
        <v>4</v>
      </c>
      <c r="E66" s="2">
        <f>F66+G66</f>
        <v>6</v>
      </c>
      <c r="F66" s="2">
        <v>3</v>
      </c>
      <c r="G66" s="2">
        <v>3</v>
      </c>
      <c r="H66" s="7">
        <v>30500</v>
      </c>
      <c r="I66" s="7">
        <f t="shared" si="4"/>
        <v>91500</v>
      </c>
      <c r="J66" s="4"/>
      <c r="K66" s="4"/>
      <c r="L66" s="4"/>
      <c r="M66" s="4"/>
      <c r="N66" s="4"/>
      <c r="O66" s="4"/>
      <c r="P66" s="1"/>
      <c r="Q66" s="1"/>
      <c r="R66" s="1"/>
      <c r="S66" s="1"/>
      <c r="T66" s="1"/>
      <c r="U66" s="40">
        <v>30500</v>
      </c>
    </row>
    <row r="67" spans="1:21" ht="24" x14ac:dyDescent="0.25">
      <c r="A67" s="2">
        <v>59</v>
      </c>
      <c r="B67" s="15" t="s">
        <v>136</v>
      </c>
      <c r="C67" s="16" t="s">
        <v>137</v>
      </c>
      <c r="D67" s="2" t="s">
        <v>138</v>
      </c>
      <c r="E67" s="2"/>
      <c r="F67" s="2">
        <f>G67+E67</f>
        <v>2</v>
      </c>
      <c r="G67" s="2">
        <v>2</v>
      </c>
      <c r="H67" s="7">
        <v>18000</v>
      </c>
      <c r="I67" s="7">
        <f t="shared" si="4"/>
        <v>36000</v>
      </c>
      <c r="J67" s="4"/>
      <c r="K67" s="4"/>
      <c r="L67" s="4"/>
      <c r="M67" s="4"/>
      <c r="N67" s="4"/>
      <c r="O67" s="4"/>
      <c r="P67" s="1"/>
      <c r="Q67" s="1"/>
      <c r="R67" s="1"/>
      <c r="S67" s="1"/>
      <c r="T67" s="1"/>
      <c r="U67" s="31"/>
    </row>
    <row r="68" spans="1:21" ht="192" x14ac:dyDescent="0.25">
      <c r="A68" s="2">
        <v>60</v>
      </c>
      <c r="B68" s="15" t="s">
        <v>30</v>
      </c>
      <c r="C68" s="15" t="s">
        <v>139</v>
      </c>
      <c r="D68" s="2" t="s">
        <v>4</v>
      </c>
      <c r="E68" s="2"/>
      <c r="F68" s="2" t="e">
        <f>#REF!+E68</f>
        <v>#REF!</v>
      </c>
      <c r="G68" s="2">
        <v>10</v>
      </c>
      <c r="H68" s="7">
        <v>3150</v>
      </c>
      <c r="I68" s="7">
        <f t="shared" si="4"/>
        <v>31500</v>
      </c>
      <c r="J68" s="4"/>
      <c r="K68" s="4"/>
      <c r="L68" s="4"/>
      <c r="M68" s="4"/>
      <c r="N68" s="4"/>
      <c r="O68" s="4"/>
      <c r="P68" s="33">
        <v>3150</v>
      </c>
      <c r="Q68" s="1"/>
      <c r="R68" s="1"/>
      <c r="S68" s="1"/>
      <c r="T68" s="1"/>
      <c r="U68" s="31"/>
    </row>
    <row r="69" spans="1:21" ht="96" x14ac:dyDescent="0.25">
      <c r="A69" s="2">
        <v>61</v>
      </c>
      <c r="B69" s="15" t="s">
        <v>31</v>
      </c>
      <c r="C69" s="15" t="s">
        <v>140</v>
      </c>
      <c r="D69" s="2" t="s">
        <v>4</v>
      </c>
      <c r="E69" s="2"/>
      <c r="F69" s="2" t="e">
        <f>#REF!+E69</f>
        <v>#REF!</v>
      </c>
      <c r="G69" s="2">
        <v>10</v>
      </c>
      <c r="H69" s="7">
        <v>5600</v>
      </c>
      <c r="I69" s="7">
        <f t="shared" si="4"/>
        <v>56000</v>
      </c>
      <c r="J69" s="4"/>
      <c r="K69" s="4"/>
      <c r="L69" s="4"/>
      <c r="M69" s="4"/>
      <c r="N69" s="4"/>
      <c r="O69" s="4"/>
      <c r="P69" s="1"/>
      <c r="Q69" s="1"/>
      <c r="R69" s="1"/>
      <c r="S69" s="1"/>
      <c r="T69" s="1"/>
      <c r="U69" s="31"/>
    </row>
    <row r="70" spans="1:21" ht="24" x14ac:dyDescent="0.25">
      <c r="A70" s="2">
        <v>62</v>
      </c>
      <c r="B70" s="15" t="s">
        <v>32</v>
      </c>
      <c r="C70" s="15" t="s">
        <v>32</v>
      </c>
      <c r="D70" s="2" t="s">
        <v>1</v>
      </c>
      <c r="E70" s="2"/>
      <c r="F70" s="2" t="e">
        <f>#REF!+E70</f>
        <v>#REF!</v>
      </c>
      <c r="G70" s="2">
        <v>3</v>
      </c>
      <c r="H70" s="7">
        <v>4500</v>
      </c>
      <c r="I70" s="7">
        <f t="shared" si="4"/>
        <v>13500</v>
      </c>
      <c r="J70" s="4"/>
      <c r="K70" s="4"/>
      <c r="L70" s="4"/>
      <c r="M70" s="4"/>
      <c r="N70" s="4"/>
      <c r="O70" s="4"/>
      <c r="P70" s="1"/>
      <c r="Q70" s="1"/>
      <c r="R70" s="1"/>
      <c r="S70" s="1"/>
      <c r="T70" s="1"/>
      <c r="U70" s="31"/>
    </row>
    <row r="71" spans="1:21" ht="84" x14ac:dyDescent="0.25">
      <c r="A71" s="2">
        <v>63</v>
      </c>
      <c r="B71" s="15" t="s">
        <v>141</v>
      </c>
      <c r="C71" s="15" t="s">
        <v>142</v>
      </c>
      <c r="D71" s="2" t="s">
        <v>1</v>
      </c>
      <c r="E71" s="2"/>
      <c r="F71" s="2" t="e">
        <f>#REF!+E71</f>
        <v>#REF!</v>
      </c>
      <c r="G71" s="2">
        <v>200</v>
      </c>
      <c r="H71" s="7">
        <v>1400</v>
      </c>
      <c r="I71" s="7">
        <f t="shared" si="4"/>
        <v>280000</v>
      </c>
      <c r="J71" s="4"/>
      <c r="K71" s="4"/>
      <c r="L71" s="4"/>
      <c r="M71" s="4"/>
      <c r="N71" s="4"/>
      <c r="O71" s="4"/>
      <c r="P71" s="33">
        <v>300</v>
      </c>
      <c r="Q71" s="1"/>
      <c r="R71" s="1"/>
      <c r="S71" s="1"/>
      <c r="T71" s="1"/>
      <c r="U71" s="31"/>
    </row>
    <row r="72" spans="1:21" ht="108" x14ac:dyDescent="0.25">
      <c r="A72" s="2">
        <v>64</v>
      </c>
      <c r="B72" s="16" t="s">
        <v>33</v>
      </c>
      <c r="C72" s="16" t="s">
        <v>143</v>
      </c>
      <c r="D72" s="2" t="s">
        <v>4</v>
      </c>
      <c r="E72" s="2"/>
      <c r="F72" s="2" t="e">
        <f>#REF!+E72</f>
        <v>#REF!</v>
      </c>
      <c r="G72" s="2">
        <v>100</v>
      </c>
      <c r="H72" s="7">
        <v>229</v>
      </c>
      <c r="I72" s="7">
        <f t="shared" si="4"/>
        <v>22900</v>
      </c>
      <c r="J72" s="4"/>
      <c r="K72" s="4"/>
      <c r="L72" s="4"/>
      <c r="M72" s="4"/>
      <c r="N72" s="4"/>
      <c r="O72" s="4"/>
      <c r="P72" s="33">
        <v>229</v>
      </c>
      <c r="Q72" s="1"/>
      <c r="R72" s="1"/>
      <c r="S72" s="1"/>
      <c r="T72" s="1"/>
      <c r="U72" s="31"/>
    </row>
    <row r="73" spans="1:21" ht="60" x14ac:dyDescent="0.25">
      <c r="A73" s="2">
        <v>65</v>
      </c>
      <c r="B73" s="16" t="s">
        <v>34</v>
      </c>
      <c r="C73" s="16" t="s">
        <v>144</v>
      </c>
      <c r="D73" s="2" t="s">
        <v>1</v>
      </c>
      <c r="E73" s="2"/>
      <c r="F73" s="2" t="e">
        <f>#REF!+E73</f>
        <v>#REF!</v>
      </c>
      <c r="G73" s="2">
        <v>35</v>
      </c>
      <c r="H73" s="7">
        <v>35</v>
      </c>
      <c r="I73" s="7">
        <f t="shared" si="4"/>
        <v>1225</v>
      </c>
      <c r="J73" s="4"/>
      <c r="K73" s="4"/>
      <c r="L73" s="4"/>
      <c r="M73" s="4"/>
      <c r="N73" s="4"/>
      <c r="O73" s="4"/>
      <c r="P73" s="33">
        <v>35</v>
      </c>
      <c r="Q73" s="1"/>
      <c r="R73" s="1"/>
      <c r="S73" s="1"/>
      <c r="T73" s="1"/>
      <c r="U73" s="31"/>
    </row>
    <row r="74" spans="1:21" ht="84" x14ac:dyDescent="0.25">
      <c r="A74" s="2">
        <v>66</v>
      </c>
      <c r="B74" s="16" t="s">
        <v>145</v>
      </c>
      <c r="C74" s="16" t="s">
        <v>146</v>
      </c>
      <c r="D74" s="2" t="s">
        <v>4</v>
      </c>
      <c r="E74" s="2"/>
      <c r="F74" s="2" t="e">
        <f>#REF!+E74</f>
        <v>#REF!</v>
      </c>
      <c r="G74" s="2">
        <v>10</v>
      </c>
      <c r="H74" s="7">
        <v>650</v>
      </c>
      <c r="I74" s="7">
        <f t="shared" si="4"/>
        <v>6500</v>
      </c>
      <c r="J74" s="4"/>
      <c r="K74" s="4"/>
      <c r="L74" s="4"/>
      <c r="M74" s="4"/>
      <c r="N74" s="4"/>
      <c r="O74" s="4"/>
      <c r="P74" s="33">
        <v>650</v>
      </c>
      <c r="Q74" s="1"/>
      <c r="R74" s="1"/>
      <c r="S74" s="1"/>
      <c r="T74" s="1"/>
      <c r="U74" s="31"/>
    </row>
    <row r="75" spans="1:21" ht="15" customHeight="1" x14ac:dyDescent="0.25">
      <c r="A75" s="36" t="s">
        <v>147</v>
      </c>
      <c r="B75" s="37"/>
      <c r="C75" s="37"/>
      <c r="D75" s="37"/>
      <c r="E75" s="37"/>
      <c r="F75" s="37"/>
      <c r="G75" s="37"/>
      <c r="H75" s="37"/>
      <c r="I75" s="38"/>
      <c r="J75" s="4"/>
      <c r="K75" s="4"/>
      <c r="L75" s="4"/>
      <c r="M75" s="4"/>
      <c r="N75" s="4"/>
      <c r="O75" s="4"/>
      <c r="P75" s="1"/>
      <c r="Q75" s="1"/>
      <c r="R75" s="1"/>
      <c r="S75" s="1"/>
      <c r="T75" s="1"/>
      <c r="U75" s="31"/>
    </row>
    <row r="76" spans="1:21" ht="312" x14ac:dyDescent="0.25">
      <c r="A76" s="2">
        <v>67</v>
      </c>
      <c r="B76" s="15" t="s">
        <v>195</v>
      </c>
      <c r="C76" s="15" t="s">
        <v>148</v>
      </c>
      <c r="D76" s="2" t="s">
        <v>4</v>
      </c>
      <c r="E76" s="29">
        <v>3</v>
      </c>
      <c r="F76" s="2" t="e">
        <f>D76+E76</f>
        <v>#VALUE!</v>
      </c>
      <c r="G76" s="2">
        <v>10</v>
      </c>
      <c r="H76" s="7">
        <v>97929</v>
      </c>
      <c r="I76" s="7">
        <f t="shared" ref="I76:I91" si="5">G76*H76</f>
        <v>979290</v>
      </c>
      <c r="J76" s="33">
        <v>97919</v>
      </c>
      <c r="K76" s="4"/>
      <c r="L76" s="4"/>
      <c r="M76" s="4"/>
      <c r="N76" s="4"/>
      <c r="O76" s="4"/>
      <c r="P76" s="1"/>
      <c r="Q76" s="1"/>
      <c r="R76" s="1"/>
      <c r="S76" s="1"/>
      <c r="T76" s="1"/>
      <c r="U76" s="31"/>
    </row>
    <row r="77" spans="1:21" ht="312" x14ac:dyDescent="0.25">
      <c r="A77" s="2">
        <v>68</v>
      </c>
      <c r="B77" s="15" t="s">
        <v>149</v>
      </c>
      <c r="C77" s="15" t="s">
        <v>150</v>
      </c>
      <c r="D77" s="2" t="s">
        <v>4</v>
      </c>
      <c r="E77" s="2">
        <v>2</v>
      </c>
      <c r="F77" s="29">
        <v>2</v>
      </c>
      <c r="G77" s="2">
        <f>E77+F77</f>
        <v>4</v>
      </c>
      <c r="H77" s="7">
        <v>170586</v>
      </c>
      <c r="I77" s="7">
        <f t="shared" si="5"/>
        <v>682344</v>
      </c>
      <c r="J77" s="33">
        <v>170576</v>
      </c>
      <c r="K77" s="4"/>
      <c r="L77" s="4"/>
      <c r="M77" s="4"/>
      <c r="N77" s="4"/>
      <c r="O77" s="4"/>
      <c r="P77" s="1"/>
      <c r="Q77" s="1"/>
      <c r="R77" s="1"/>
      <c r="S77" s="1"/>
      <c r="T77" s="1"/>
      <c r="U77" s="31"/>
    </row>
    <row r="78" spans="1:21" ht="288" x14ac:dyDescent="0.25">
      <c r="A78" s="2">
        <v>69</v>
      </c>
      <c r="B78" s="15" t="s">
        <v>151</v>
      </c>
      <c r="C78" s="15" t="s">
        <v>152</v>
      </c>
      <c r="D78" s="2" t="s">
        <v>4</v>
      </c>
      <c r="E78" s="2">
        <v>5</v>
      </c>
      <c r="F78" s="29"/>
      <c r="G78" s="2">
        <f>E78+F78</f>
        <v>5</v>
      </c>
      <c r="H78" s="26">
        <v>38500</v>
      </c>
      <c r="I78" s="7">
        <f t="shared" si="5"/>
        <v>192500</v>
      </c>
      <c r="J78" s="33">
        <v>38490</v>
      </c>
      <c r="K78" s="4"/>
      <c r="L78" s="4"/>
      <c r="M78" s="4"/>
      <c r="N78" s="4"/>
      <c r="O78" s="4"/>
      <c r="P78" s="1"/>
      <c r="Q78" s="1"/>
      <c r="R78" s="1"/>
      <c r="S78" s="1"/>
      <c r="T78" s="1"/>
      <c r="U78" s="31"/>
    </row>
    <row r="79" spans="1:21" ht="288" x14ac:dyDescent="0.25">
      <c r="A79" s="2">
        <v>70</v>
      </c>
      <c r="B79" s="15" t="s">
        <v>153</v>
      </c>
      <c r="C79" s="15" t="s">
        <v>154</v>
      </c>
      <c r="D79" s="2" t="s">
        <v>4</v>
      </c>
      <c r="E79" s="2">
        <v>10</v>
      </c>
      <c r="F79" s="29">
        <v>4</v>
      </c>
      <c r="G79" s="2">
        <f>E79+F79</f>
        <v>14</v>
      </c>
      <c r="H79" s="26">
        <v>117500</v>
      </c>
      <c r="I79" s="7">
        <f t="shared" si="5"/>
        <v>1645000</v>
      </c>
      <c r="J79" s="33">
        <v>117490</v>
      </c>
      <c r="K79" s="4"/>
      <c r="L79" s="4"/>
      <c r="M79" s="4"/>
      <c r="N79" s="4"/>
      <c r="O79" s="4"/>
      <c r="P79" s="1"/>
      <c r="Q79" s="1"/>
      <c r="R79" s="1"/>
      <c r="S79" s="1"/>
      <c r="T79" s="1"/>
      <c r="U79" s="31"/>
    </row>
    <row r="80" spans="1:21" ht="276" x14ac:dyDescent="0.25">
      <c r="A80" s="2">
        <v>71</v>
      </c>
      <c r="B80" s="15" t="s">
        <v>155</v>
      </c>
      <c r="C80" s="15" t="s">
        <v>156</v>
      </c>
      <c r="D80" s="2" t="s">
        <v>4</v>
      </c>
      <c r="E80" s="2">
        <v>12</v>
      </c>
      <c r="F80" s="29">
        <v>3</v>
      </c>
      <c r="G80" s="2">
        <f>E80+F80</f>
        <v>15</v>
      </c>
      <c r="H80" s="7">
        <v>72657</v>
      </c>
      <c r="I80" s="7">
        <f t="shared" si="5"/>
        <v>1089855</v>
      </c>
      <c r="J80" s="33">
        <v>72647</v>
      </c>
      <c r="K80" s="4"/>
      <c r="L80" s="4"/>
      <c r="M80" s="4"/>
      <c r="N80" s="4"/>
      <c r="O80" s="4"/>
      <c r="P80" s="1"/>
      <c r="Q80" s="1"/>
      <c r="R80" s="1"/>
      <c r="S80" s="1"/>
      <c r="T80" s="1"/>
      <c r="U80" s="31"/>
    </row>
    <row r="81" spans="1:21" ht="396" x14ac:dyDescent="0.25">
      <c r="A81" s="2">
        <v>72</v>
      </c>
      <c r="B81" s="15" t="s">
        <v>157</v>
      </c>
      <c r="C81" s="15" t="s">
        <v>158</v>
      </c>
      <c r="D81" s="2" t="s">
        <v>4</v>
      </c>
      <c r="E81" s="2">
        <v>2</v>
      </c>
      <c r="F81" s="29">
        <v>1</v>
      </c>
      <c r="G81" s="2">
        <f>E81+F81</f>
        <v>3</v>
      </c>
      <c r="H81" s="7">
        <v>126360</v>
      </c>
      <c r="I81" s="7">
        <f t="shared" si="5"/>
        <v>379080</v>
      </c>
      <c r="J81" s="33">
        <v>126350</v>
      </c>
      <c r="K81" s="4"/>
      <c r="L81" s="4"/>
      <c r="M81" s="4"/>
      <c r="N81" s="4"/>
      <c r="O81" s="4"/>
      <c r="P81" s="1"/>
      <c r="Q81" s="1"/>
      <c r="R81" s="1"/>
      <c r="S81" s="1"/>
      <c r="T81" s="1"/>
      <c r="U81" s="31"/>
    </row>
    <row r="82" spans="1:21" ht="409.5" x14ac:dyDescent="0.25">
      <c r="A82" s="2">
        <v>73</v>
      </c>
      <c r="B82" s="15" t="s">
        <v>159</v>
      </c>
      <c r="C82" s="15" t="s">
        <v>160</v>
      </c>
      <c r="D82" s="2" t="s">
        <v>4</v>
      </c>
      <c r="E82" s="2">
        <v>12</v>
      </c>
      <c r="F82" s="29">
        <v>7</v>
      </c>
      <c r="G82" s="2">
        <v>19</v>
      </c>
      <c r="H82" s="7">
        <v>100602</v>
      </c>
      <c r="I82" s="7">
        <f t="shared" si="5"/>
        <v>1911438</v>
      </c>
      <c r="J82" s="33">
        <v>100592</v>
      </c>
      <c r="K82" s="4"/>
      <c r="L82" s="4"/>
      <c r="M82" s="4"/>
      <c r="N82" s="4"/>
      <c r="O82" s="4"/>
      <c r="P82" s="1"/>
      <c r="Q82" s="1"/>
      <c r="R82" s="1"/>
      <c r="S82" s="1"/>
      <c r="T82" s="1"/>
      <c r="U82" s="31"/>
    </row>
    <row r="83" spans="1:21" ht="409.5" x14ac:dyDescent="0.25">
      <c r="A83" s="2">
        <v>74</v>
      </c>
      <c r="B83" s="15" t="s">
        <v>161</v>
      </c>
      <c r="C83" s="15" t="s">
        <v>162</v>
      </c>
      <c r="D83" s="2" t="s">
        <v>4</v>
      </c>
      <c r="E83" s="2">
        <v>12</v>
      </c>
      <c r="F83" s="29">
        <v>5</v>
      </c>
      <c r="G83" s="2">
        <v>17</v>
      </c>
      <c r="H83" s="7">
        <v>126360</v>
      </c>
      <c r="I83" s="7">
        <f t="shared" si="5"/>
        <v>2148120</v>
      </c>
      <c r="J83" s="33">
        <v>126350</v>
      </c>
      <c r="K83" s="4"/>
      <c r="L83" s="4"/>
      <c r="M83" s="4"/>
      <c r="N83" s="4"/>
      <c r="O83" s="4"/>
      <c r="P83" s="1"/>
      <c r="Q83" s="1"/>
      <c r="R83" s="1"/>
      <c r="S83" s="1"/>
      <c r="T83" s="1"/>
      <c r="U83" s="31"/>
    </row>
    <row r="84" spans="1:21" ht="300" x14ac:dyDescent="0.25">
      <c r="A84" s="2">
        <v>75</v>
      </c>
      <c r="B84" s="15" t="s">
        <v>163</v>
      </c>
      <c r="C84" s="15" t="s">
        <v>164</v>
      </c>
      <c r="D84" s="2" t="s">
        <v>4</v>
      </c>
      <c r="E84" s="2">
        <v>3</v>
      </c>
      <c r="F84" s="29"/>
      <c r="G84" s="2">
        <f>E84+F84</f>
        <v>3</v>
      </c>
      <c r="H84" s="7">
        <v>100602</v>
      </c>
      <c r="I84" s="7">
        <f t="shared" si="5"/>
        <v>301806</v>
      </c>
      <c r="J84" s="33">
        <v>100592</v>
      </c>
      <c r="K84" s="4"/>
      <c r="L84" s="4"/>
      <c r="M84" s="4"/>
      <c r="N84" s="4"/>
      <c r="O84" s="4"/>
      <c r="P84" s="1"/>
      <c r="Q84" s="1"/>
      <c r="R84" s="1"/>
      <c r="S84" s="1"/>
      <c r="T84" s="1"/>
      <c r="U84" s="31"/>
    </row>
    <row r="85" spans="1:21" ht="384" x14ac:dyDescent="0.25">
      <c r="A85" s="2">
        <v>76</v>
      </c>
      <c r="B85" s="15" t="s">
        <v>165</v>
      </c>
      <c r="C85" s="15" t="s">
        <v>166</v>
      </c>
      <c r="D85" s="2" t="s">
        <v>4</v>
      </c>
      <c r="E85" s="2">
        <v>3</v>
      </c>
      <c r="F85" s="29"/>
      <c r="G85" s="2">
        <f>E85+F85</f>
        <v>3</v>
      </c>
      <c r="H85" s="7">
        <v>154445</v>
      </c>
      <c r="I85" s="7">
        <f t="shared" si="5"/>
        <v>463335</v>
      </c>
      <c r="J85" s="33">
        <v>154435</v>
      </c>
      <c r="K85" s="4"/>
      <c r="L85" s="4"/>
      <c r="M85" s="4"/>
      <c r="N85" s="4"/>
      <c r="O85" s="4"/>
      <c r="P85" s="1"/>
      <c r="Q85" s="1"/>
      <c r="R85" s="1"/>
      <c r="S85" s="1"/>
      <c r="T85" s="1"/>
      <c r="U85" s="31"/>
    </row>
    <row r="86" spans="1:21" ht="360" x14ac:dyDescent="0.25">
      <c r="A86" s="2">
        <v>77</v>
      </c>
      <c r="B86" s="15" t="s">
        <v>167</v>
      </c>
      <c r="C86" s="15" t="s">
        <v>168</v>
      </c>
      <c r="D86" s="2" t="s">
        <v>4</v>
      </c>
      <c r="E86" s="2">
        <v>2</v>
      </c>
      <c r="F86" s="29"/>
      <c r="G86" s="2">
        <f>E86+F86</f>
        <v>2</v>
      </c>
      <c r="H86" s="7">
        <v>104490</v>
      </c>
      <c r="I86" s="7">
        <f t="shared" si="5"/>
        <v>208980</v>
      </c>
      <c r="J86" s="33">
        <v>104480</v>
      </c>
      <c r="K86" s="4"/>
      <c r="L86" s="4"/>
      <c r="M86" s="4"/>
      <c r="N86" s="4"/>
      <c r="O86" s="4"/>
      <c r="P86" s="1"/>
      <c r="Q86" s="1"/>
      <c r="R86" s="1"/>
      <c r="S86" s="1"/>
      <c r="T86" s="1"/>
      <c r="U86" s="31"/>
    </row>
    <row r="87" spans="1:21" ht="264" x14ac:dyDescent="0.25">
      <c r="A87" s="2">
        <v>78</v>
      </c>
      <c r="B87" s="15" t="s">
        <v>169</v>
      </c>
      <c r="C87" s="15" t="s">
        <v>170</v>
      </c>
      <c r="D87" s="2" t="s">
        <v>4</v>
      </c>
      <c r="E87" s="2">
        <v>85</v>
      </c>
      <c r="F87" s="29"/>
      <c r="G87" s="2">
        <v>85</v>
      </c>
      <c r="H87" s="7">
        <v>51482</v>
      </c>
      <c r="I87" s="7">
        <f t="shared" si="5"/>
        <v>4375970</v>
      </c>
      <c r="J87" s="33">
        <v>51472</v>
      </c>
      <c r="K87" s="4"/>
      <c r="L87" s="4"/>
      <c r="M87" s="4"/>
      <c r="N87" s="4"/>
      <c r="O87" s="4"/>
      <c r="P87" s="1"/>
      <c r="Q87" s="1"/>
      <c r="R87" s="1"/>
      <c r="S87" s="1"/>
      <c r="T87" s="1"/>
      <c r="U87" s="31"/>
    </row>
    <row r="88" spans="1:21" ht="288" x14ac:dyDescent="0.25">
      <c r="A88" s="2">
        <v>79</v>
      </c>
      <c r="B88" s="15" t="s">
        <v>171</v>
      </c>
      <c r="C88" s="15" t="s">
        <v>172</v>
      </c>
      <c r="D88" s="2" t="s">
        <v>4</v>
      </c>
      <c r="E88" s="2">
        <v>4</v>
      </c>
      <c r="F88" s="29"/>
      <c r="G88" s="2">
        <f>E88+F88</f>
        <v>4</v>
      </c>
      <c r="H88" s="7">
        <v>128706</v>
      </c>
      <c r="I88" s="7">
        <f t="shared" si="5"/>
        <v>514824</v>
      </c>
      <c r="J88" s="33">
        <v>128696</v>
      </c>
      <c r="K88" s="4"/>
      <c r="L88" s="4"/>
      <c r="M88" s="4"/>
      <c r="N88" s="4"/>
      <c r="O88" s="4"/>
      <c r="P88" s="1"/>
      <c r="Q88" s="1"/>
      <c r="R88" s="1"/>
      <c r="S88" s="1"/>
      <c r="T88" s="1"/>
      <c r="U88" s="31"/>
    </row>
    <row r="89" spans="1:21" ht="144" x14ac:dyDescent="0.25">
      <c r="A89" s="2">
        <v>80</v>
      </c>
      <c r="B89" s="15" t="s">
        <v>173</v>
      </c>
      <c r="C89" s="15" t="s">
        <v>174</v>
      </c>
      <c r="D89" s="2" t="s">
        <v>175</v>
      </c>
      <c r="E89" s="2">
        <v>6</v>
      </c>
      <c r="F89" s="29"/>
      <c r="G89" s="2">
        <f>E89+F89</f>
        <v>6</v>
      </c>
      <c r="H89" s="7">
        <v>41186</v>
      </c>
      <c r="I89" s="7">
        <f t="shared" si="5"/>
        <v>247116</v>
      </c>
      <c r="J89" s="33">
        <v>41176</v>
      </c>
      <c r="K89" s="4"/>
      <c r="L89" s="4"/>
      <c r="M89" s="4"/>
      <c r="N89" s="4"/>
      <c r="O89" s="4"/>
      <c r="P89" s="1"/>
      <c r="Q89" s="1"/>
      <c r="R89" s="1"/>
      <c r="S89" s="1"/>
      <c r="T89" s="1"/>
      <c r="U89" s="31"/>
    </row>
    <row r="90" spans="1:21" ht="288" x14ac:dyDescent="0.25">
      <c r="A90" s="2">
        <v>81</v>
      </c>
      <c r="B90" s="15" t="s">
        <v>176</v>
      </c>
      <c r="C90" s="15" t="s">
        <v>177</v>
      </c>
      <c r="D90" s="2" t="s">
        <v>4</v>
      </c>
      <c r="E90" s="2">
        <v>5</v>
      </c>
      <c r="F90" s="29">
        <v>6</v>
      </c>
      <c r="G90" s="2">
        <f>E90+F90</f>
        <v>11</v>
      </c>
      <c r="H90" s="26">
        <v>324480</v>
      </c>
      <c r="I90" s="7">
        <f t="shared" si="5"/>
        <v>3569280</v>
      </c>
      <c r="J90" s="33">
        <v>324470</v>
      </c>
      <c r="K90" s="4"/>
      <c r="L90" s="4"/>
      <c r="M90" s="4"/>
      <c r="N90" s="4"/>
      <c r="O90" s="4"/>
      <c r="P90" s="1"/>
      <c r="Q90" s="1"/>
      <c r="R90" s="1"/>
      <c r="S90" s="1"/>
      <c r="T90" s="1"/>
      <c r="U90" s="31"/>
    </row>
    <row r="91" spans="1:21" ht="264" x14ac:dyDescent="0.25">
      <c r="A91" s="2">
        <v>82</v>
      </c>
      <c r="B91" s="15" t="s">
        <v>178</v>
      </c>
      <c r="C91" s="15" t="s">
        <v>179</v>
      </c>
      <c r="D91" s="2" t="s">
        <v>4</v>
      </c>
      <c r="E91" s="2">
        <v>2</v>
      </c>
      <c r="F91" s="29">
        <v>1</v>
      </c>
      <c r="G91" s="2">
        <f>E91+F91</f>
        <v>3</v>
      </c>
      <c r="H91" s="7">
        <v>29174</v>
      </c>
      <c r="I91" s="7">
        <f t="shared" si="5"/>
        <v>87522</v>
      </c>
      <c r="J91" s="33">
        <v>29164</v>
      </c>
      <c r="K91" s="4"/>
      <c r="L91" s="4"/>
      <c r="M91" s="4"/>
      <c r="N91" s="4"/>
      <c r="O91" s="4"/>
      <c r="P91" s="1"/>
      <c r="Q91" s="1"/>
      <c r="R91" s="1"/>
      <c r="S91" s="1"/>
      <c r="T91" s="1"/>
      <c r="U91" s="31"/>
    </row>
    <row r="92" spans="1:21" x14ac:dyDescent="0.25">
      <c r="F92" s="5"/>
      <c r="G92" s="5"/>
      <c r="J92" s="5"/>
      <c r="K92" s="5"/>
      <c r="L92" s="5"/>
      <c r="M92" s="5"/>
      <c r="N92" s="5"/>
      <c r="O92" s="5"/>
    </row>
    <row r="93" spans="1:21" x14ac:dyDescent="0.25">
      <c r="F93" s="5"/>
      <c r="G93" s="5"/>
    </row>
    <row r="94" spans="1:21" x14ac:dyDescent="0.25">
      <c r="F94" s="5"/>
      <c r="G94" s="5"/>
    </row>
    <row r="95" spans="1:21" x14ac:dyDescent="0.25">
      <c r="F95" s="5"/>
      <c r="G95" s="5"/>
    </row>
    <row r="96" spans="1:21" x14ac:dyDescent="0.25">
      <c r="F96" s="5"/>
      <c r="G96" s="5"/>
    </row>
    <row r="97" spans="6:7" x14ac:dyDescent="0.25">
      <c r="F97" s="5"/>
      <c r="G97" s="5"/>
    </row>
    <row r="98" spans="6:7" x14ac:dyDescent="0.25">
      <c r="F98" s="5"/>
      <c r="G98" s="5"/>
    </row>
    <row r="99" spans="6:7" x14ac:dyDescent="0.25">
      <c r="F99" s="5"/>
      <c r="G99" s="5"/>
    </row>
    <row r="100" spans="6:7" x14ac:dyDescent="0.25">
      <c r="F100" s="5"/>
      <c r="G100" s="5"/>
    </row>
    <row r="101" spans="6:7" x14ac:dyDescent="0.25">
      <c r="F101" s="5"/>
      <c r="G101" s="5"/>
    </row>
    <row r="102" spans="6:7" x14ac:dyDescent="0.25">
      <c r="F102" s="5"/>
      <c r="G102" s="5"/>
    </row>
    <row r="103" spans="6:7" x14ac:dyDescent="0.25">
      <c r="F103" s="5"/>
      <c r="G103" s="5"/>
    </row>
    <row r="104" spans="6:7" x14ac:dyDescent="0.25">
      <c r="F104" s="5"/>
      <c r="G104" s="5"/>
    </row>
    <row r="105" spans="6:7" x14ac:dyDescent="0.25">
      <c r="F105" s="5"/>
      <c r="G105" s="5"/>
    </row>
    <row r="106" spans="6:7" x14ac:dyDescent="0.25">
      <c r="F106" s="5"/>
      <c r="G106" s="5"/>
    </row>
    <row r="107" spans="6:7" x14ac:dyDescent="0.25">
      <c r="F107" s="5"/>
      <c r="G107" s="5"/>
    </row>
    <row r="108" spans="6:7" x14ac:dyDescent="0.25">
      <c r="F108" s="5"/>
      <c r="G108" s="5"/>
    </row>
    <row r="109" spans="6:7" x14ac:dyDescent="0.25">
      <c r="F109" s="5"/>
      <c r="G109" s="5"/>
    </row>
    <row r="110" spans="6:7" x14ac:dyDescent="0.25">
      <c r="F110" s="5"/>
      <c r="G110" s="5"/>
    </row>
    <row r="111" spans="6:7" x14ac:dyDescent="0.25">
      <c r="F111" s="5"/>
      <c r="G111" s="5"/>
    </row>
    <row r="112" spans="6:7" x14ac:dyDescent="0.25">
      <c r="F112" s="5"/>
      <c r="G112" s="5"/>
    </row>
    <row r="113" spans="6:7" x14ac:dyDescent="0.25">
      <c r="F113" s="5"/>
      <c r="G113" s="5"/>
    </row>
    <row r="114" spans="6:7" x14ac:dyDescent="0.25">
      <c r="F114" s="5"/>
      <c r="G114" s="5"/>
    </row>
    <row r="115" spans="6:7" x14ac:dyDescent="0.25">
      <c r="F115" s="5"/>
      <c r="G115" s="5"/>
    </row>
    <row r="116" spans="6:7" x14ac:dyDescent="0.25">
      <c r="F116" s="5"/>
      <c r="G116" s="5"/>
    </row>
    <row r="117" spans="6:7" x14ac:dyDescent="0.25">
      <c r="F117" s="5"/>
      <c r="G117" s="5"/>
    </row>
    <row r="118" spans="6:7" x14ac:dyDescent="0.25">
      <c r="F118" s="5"/>
      <c r="G118" s="5"/>
    </row>
    <row r="119" spans="6:7" x14ac:dyDescent="0.25">
      <c r="F119" s="5"/>
      <c r="G119" s="5"/>
    </row>
    <row r="120" spans="6:7" x14ac:dyDescent="0.25">
      <c r="F120" s="5"/>
      <c r="G120" s="5"/>
    </row>
    <row r="121" spans="6:7" x14ac:dyDescent="0.25">
      <c r="F121" s="5"/>
      <c r="G121" s="5"/>
    </row>
    <row r="122" spans="6:7" x14ac:dyDescent="0.25">
      <c r="F122" s="5"/>
      <c r="G122" s="5"/>
    </row>
    <row r="123" spans="6:7" x14ac:dyDescent="0.25">
      <c r="F123" s="5"/>
      <c r="G123" s="5"/>
    </row>
    <row r="124" spans="6:7" x14ac:dyDescent="0.25">
      <c r="F124" s="5"/>
      <c r="G124" s="5"/>
    </row>
    <row r="125" spans="6:7" x14ac:dyDescent="0.25">
      <c r="F125" s="5"/>
      <c r="G125" s="5"/>
    </row>
  </sheetData>
  <mergeCells count="8">
    <mergeCell ref="A58:I58"/>
    <mergeCell ref="A62:I62"/>
    <mergeCell ref="A75:I75"/>
    <mergeCell ref="A2:I2"/>
    <mergeCell ref="A4:I4"/>
    <mergeCell ref="A16:I16"/>
    <mergeCell ref="A24:I24"/>
    <mergeCell ref="A34:I34"/>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6</cp:lastModifiedBy>
  <cp:lastPrinted>2021-01-29T04:25:17Z</cp:lastPrinted>
  <dcterms:created xsi:type="dcterms:W3CDTF">2021-01-29T03:20:00Z</dcterms:created>
  <dcterms:modified xsi:type="dcterms:W3CDTF">2023-04-05T03:33:27Z</dcterms:modified>
</cp:coreProperties>
</file>