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3256" windowHeight="12372"/>
  </bookViews>
  <sheets>
    <sheet name="Лист1" sheetId="1" r:id="rId1"/>
    <sheet name="Лист2" sheetId="4" r:id="rId2"/>
    <sheet name="Лист3" sheetId="3" r:id="rId3"/>
  </sheets>
  <definedNames>
    <definedName name="_xlnm._FilterDatabase" localSheetId="0" hidden="1">Лист1!$A$2:$G$58</definedName>
  </definedNames>
  <calcPr calcId="145621" refMode="R1C1"/>
</workbook>
</file>

<file path=xl/calcChain.xml><?xml version="1.0" encoding="utf-8"?>
<calcChain xmlns="http://schemas.openxmlformats.org/spreadsheetml/2006/main">
  <c r="G58" i="1" l="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8" i="1"/>
  <c r="G17" i="1"/>
  <c r="G16" i="1"/>
  <c r="G15" i="1"/>
  <c r="G14" i="1"/>
  <c r="G13" i="1"/>
  <c r="G12" i="1"/>
  <c r="G11" i="1"/>
  <c r="G10" i="1"/>
  <c r="G9" i="1"/>
  <c r="G8" i="1"/>
  <c r="G7" i="1"/>
  <c r="G6" i="1"/>
  <c r="G5" i="1"/>
  <c r="G4" i="1"/>
  <c r="G3" i="1"/>
  <c r="G31" i="3" l="1"/>
</calcChain>
</file>

<file path=xl/sharedStrings.xml><?xml version="1.0" encoding="utf-8"?>
<sst xmlns="http://schemas.openxmlformats.org/spreadsheetml/2006/main" count="384" uniqueCount="241">
  <si>
    <t>Характеристика</t>
  </si>
  <si>
    <t>Количество</t>
  </si>
  <si>
    <t>№</t>
  </si>
  <si>
    <t>Наименование</t>
  </si>
  <si>
    <t>шт</t>
  </si>
  <si>
    <t>Азитромицин</t>
  </si>
  <si>
    <t>порошок лиофилизированный для приготовления р-ра для в/в ифузий  500 мг</t>
  </si>
  <si>
    <t>флакон</t>
  </si>
  <si>
    <t xml:space="preserve">Амоксициллин </t>
  </si>
  <si>
    <t xml:space="preserve">таблетки, покрытые пле- ночной оболочкой 500 мг
</t>
  </si>
  <si>
    <t>капсула</t>
  </si>
  <si>
    <t>Аторвастатин (СКФ 10 мг есть)</t>
  </si>
  <si>
    <t>таблетки, покрытые пле- ночной оболочкой, 20 мг</t>
  </si>
  <si>
    <t>таблетка</t>
  </si>
  <si>
    <t>таблетки, покрытые пле- ночной оболочкой 40 мг</t>
  </si>
  <si>
    <t>табл</t>
  </si>
  <si>
    <t>Атропин сульфат</t>
  </si>
  <si>
    <t>амп</t>
  </si>
  <si>
    <t xml:space="preserve">Валсартан </t>
  </si>
  <si>
    <t>табл 80 мг</t>
  </si>
  <si>
    <t>табл160 мг</t>
  </si>
  <si>
    <t xml:space="preserve">Варфарин </t>
  </si>
  <si>
    <t>табл 2,5 мг</t>
  </si>
  <si>
    <t>Верапамил</t>
  </si>
  <si>
    <t>табл 40 мг</t>
  </si>
  <si>
    <t>Гель для ЭКГ 250,0</t>
  </si>
  <si>
    <t>гель для ЭКГ 250,0</t>
  </si>
  <si>
    <t>шт.</t>
  </si>
  <si>
    <t xml:space="preserve">Гидрокортизон </t>
  </si>
  <si>
    <t>мазь для наружного применения 1%, 10гр</t>
  </si>
  <si>
    <t>тюбик</t>
  </si>
  <si>
    <t>Дилтиазем</t>
  </si>
  <si>
    <t>таблетки 90 мг</t>
  </si>
  <si>
    <t xml:space="preserve">Добутамин </t>
  </si>
  <si>
    <t>р-р для приготовления р-ра 250 мг</t>
  </si>
  <si>
    <t xml:space="preserve">Зопиклон </t>
  </si>
  <si>
    <t>таблетки, покрытые пле- ночной оболочкой 7,5 мг</t>
  </si>
  <si>
    <t xml:space="preserve">Ибупрофен </t>
  </si>
  <si>
    <t>гель 45 г</t>
  </si>
  <si>
    <t>туба</t>
  </si>
  <si>
    <t xml:space="preserve">Кальция глюконат </t>
  </si>
  <si>
    <t>раствор для инъекций 100 мг/мл, 5 мл</t>
  </si>
  <si>
    <t>Канаглифлозин</t>
  </si>
  <si>
    <t>таблетки, покрытые пле- ночной оболочкой 300 мг</t>
  </si>
  <si>
    <t>Кандесартан</t>
  </si>
  <si>
    <t>таблетки, покрытые пленочной оболочкой 4мг</t>
  </si>
  <si>
    <t>Карведилол</t>
  </si>
  <si>
    <t>таблетки, 6,25 мг</t>
  </si>
  <si>
    <t>Кальция хлорид</t>
  </si>
  <si>
    <t>раствор для инъекций 10% 5мл</t>
  </si>
  <si>
    <t xml:space="preserve">Лактулоза </t>
  </si>
  <si>
    <t xml:space="preserve">сироп 500мл </t>
  </si>
  <si>
    <t>Левотироксин</t>
  </si>
  <si>
    <t>таблетка 50 мг</t>
  </si>
  <si>
    <t>таб</t>
  </si>
  <si>
    <t>Месалазин</t>
  </si>
  <si>
    <t>таблетки с пролонгиро- ванным высвобождением 500 мг</t>
  </si>
  <si>
    <t>суппозитории ректальные 1000 мг</t>
  </si>
  <si>
    <t>суп</t>
  </si>
  <si>
    <t>гранулы с пролонгирован- ным высвобождением 2 г</t>
  </si>
  <si>
    <t>гранула</t>
  </si>
  <si>
    <t>Метилдопа</t>
  </si>
  <si>
    <t>таблетки 250 мг</t>
  </si>
  <si>
    <t xml:space="preserve">Натрия хлорид </t>
  </si>
  <si>
    <t>раствор для инфузий 0,9% 100мл</t>
  </si>
  <si>
    <t>раствор для инъекций 10% 200мл</t>
  </si>
  <si>
    <t>Натрия тиосульфат</t>
  </si>
  <si>
    <t>раствор для инъекций 30% 10мл</t>
  </si>
  <si>
    <t>Оксолин</t>
  </si>
  <si>
    <t>мазь назальная 0,25%, 10 г</t>
  </si>
  <si>
    <t>фл</t>
  </si>
  <si>
    <t>Нитроглицерин</t>
  </si>
  <si>
    <t>таблетки подъязычные 0,5 мг</t>
  </si>
  <si>
    <t xml:space="preserve">Нифедипин </t>
  </si>
  <si>
    <t>таблетки, покрытые обо- лочкой, 20 мг</t>
  </si>
  <si>
    <t>таблетки, покрытые обо- лочкой, 10 мг</t>
  </si>
  <si>
    <t>Протамин сульфат  (МНН Сугаммадекс)</t>
  </si>
  <si>
    <t>1% 5000 ЕД, 8,5 мл</t>
  </si>
  <si>
    <t xml:space="preserve">Пантопразол  </t>
  </si>
  <si>
    <t>порошок, лиофилизат для приготовления р-ра для в/в введения 40мг</t>
  </si>
  <si>
    <t xml:space="preserve">Папаверин гидрохлорид </t>
  </si>
  <si>
    <t>раствор для инъекций 2% по 2 мл</t>
  </si>
  <si>
    <t>Парацетамол</t>
  </si>
  <si>
    <t>Таблетка 500мг</t>
  </si>
  <si>
    <t xml:space="preserve">Пентоксифиллин </t>
  </si>
  <si>
    <t>концентрат для приготовления раствора для инфузий 20 мг/мл, 5 мл</t>
  </si>
  <si>
    <t xml:space="preserve">Пропафенон </t>
  </si>
  <si>
    <t>таблетки, покрытые обо- лочкой 150 мг</t>
  </si>
  <si>
    <t xml:space="preserve">Рамиприл </t>
  </si>
  <si>
    <t>таблетки 5 мг</t>
  </si>
  <si>
    <t xml:space="preserve">Тиамин гидрохлорид </t>
  </si>
  <si>
    <t xml:space="preserve">5% 1,0 р-р для инъекций </t>
  </si>
  <si>
    <t>Трамадол</t>
  </si>
  <si>
    <t>раствор для инъекций 5% по 2 мл</t>
  </si>
  <si>
    <t>Урапидил</t>
  </si>
  <si>
    <t>раствор для внутривенно- го введения 5 мг/мл, 10 мл</t>
  </si>
  <si>
    <t xml:space="preserve">Фенилэфрин </t>
  </si>
  <si>
    <t>р-р для в/в инъекций 1,0</t>
  </si>
  <si>
    <t xml:space="preserve">Фенотерол + ипратропия бромид </t>
  </si>
  <si>
    <t>аэрозоль для ингаляций дозированный 20 мл</t>
  </si>
  <si>
    <t xml:space="preserve">Хлоропирамин </t>
  </si>
  <si>
    <t>раствор для инъекций 2% по 1 мл</t>
  </si>
  <si>
    <t>Смесь пептамен</t>
  </si>
  <si>
    <t>специализированный продукт диетического лечебного питания</t>
  </si>
  <si>
    <t>Аммиак</t>
  </si>
  <si>
    <t>раствор 10%-200 мл</t>
  </si>
  <si>
    <t>Вазелин 100,0</t>
  </si>
  <si>
    <t>100 гр</t>
  </si>
  <si>
    <t>Вода для инъекций</t>
  </si>
  <si>
    <t>Стерильно 400 мл</t>
  </si>
  <si>
    <t>Калия перманганат</t>
  </si>
  <si>
    <t>по 0,02 гр</t>
  </si>
  <si>
    <t>Калия хлорид</t>
  </si>
  <si>
    <t>раствор 4%-200 мл</t>
  </si>
  <si>
    <t>Нитрофурал</t>
  </si>
  <si>
    <t>раствор 0,02%-200 мл</t>
  </si>
  <si>
    <t>Перекись водорода</t>
  </si>
  <si>
    <t>раствор 3%-500 мл</t>
  </si>
  <si>
    <t>раствор 6%-500 мл</t>
  </si>
  <si>
    <t>Прокаин</t>
  </si>
  <si>
    <t>раствор 0,25%-200 мл</t>
  </si>
  <si>
    <t>Разведение этилового спирта 96% на 70%</t>
  </si>
  <si>
    <t>спирт этиловый 70%</t>
  </si>
  <si>
    <t>кг</t>
  </si>
  <si>
    <t>Натрия хлорид</t>
  </si>
  <si>
    <t>р-р для инфузий 0,9% 100,0</t>
  </si>
  <si>
    <t>Натрия гидрокарбонат</t>
  </si>
  <si>
    <t>раствор для инфузий 4% 200мл</t>
  </si>
  <si>
    <t>Рингер 400 мл</t>
  </si>
  <si>
    <t>р-р для инфузий 400,0</t>
  </si>
  <si>
    <t>Диазепам</t>
  </si>
  <si>
    <t>р-р для инъекции  10 мг/2 мл</t>
  </si>
  <si>
    <t>Тримеперидин</t>
  </si>
  <si>
    <t>р-р для инъекций 2% 1,0</t>
  </si>
  <si>
    <t xml:space="preserve">Фентанил </t>
  </si>
  <si>
    <t xml:space="preserve">р-р для  инъекций 0,005% 2,0 </t>
  </si>
  <si>
    <t>Несост. 29 лотов</t>
  </si>
  <si>
    <t>на сумму</t>
  </si>
  <si>
    <t>раствор для инъекций 1мг/мл</t>
  </si>
  <si>
    <t>Сост 34 лотов</t>
  </si>
  <si>
    <t>уп.</t>
  </si>
  <si>
    <t>Артериальный катетор Сельдигер № 18 G</t>
  </si>
  <si>
    <t>Артериальный катетор Сельдигер № 20 G</t>
  </si>
  <si>
    <t>Аспирационные и инъекционные фильтр-канюли в мультидоз. фл. стандарт. након. с антибактер. воздуш. фильтр 0,45</t>
  </si>
  <si>
    <t xml:space="preserve">Бумага на ЭКГ BTL-08 MT </t>
  </si>
  <si>
    <t>Воздуховод Гведела разм.№3 (оранж.)</t>
  </si>
  <si>
    <t>Воздуховод Гведела разм.№4 (красн.)100 мм</t>
  </si>
  <si>
    <t>Индикаторы химические для контроля воздушной стерилизации 180 град.№500</t>
  </si>
  <si>
    <t>Индикаторы химические для контроля паровой стерилизации 132 град.№500</t>
  </si>
  <si>
    <t>Комплект датчика для измерения инвазивного  венозного</t>
  </si>
  <si>
    <t>Комплект датчика для измерения инвазивного артериального</t>
  </si>
  <si>
    <t>Комплект двухпросветного катетера для диализа TD1115</t>
  </si>
  <si>
    <t xml:space="preserve">Коробка для сбора, хранения и безопасной утилизации медицинских отходов. класс «Б». 
В комплекте с двумя желтыми пакетами 700*800см 
</t>
  </si>
  <si>
    <t>Ланцеты Акку чек №200</t>
  </si>
  <si>
    <t>Микропробирка 2,0 мл типа Eppendorf</t>
  </si>
  <si>
    <t>Мочевой катетер Фолея 2-х ходовой 16</t>
  </si>
  <si>
    <t>Мочевой катетер Фолея 2-х ходовой 18</t>
  </si>
  <si>
    <t>Одноразовые электроды с жидким гелем для ЭКГи Холтеровскому монитору диаметр 45 мм Шиллер</t>
  </si>
  <si>
    <t>Оригинальный удлинитель Перфузор (150 см)</t>
  </si>
  <si>
    <t xml:space="preserve">Пакет желтого цвета для утилизации медицинских отходов класс Б </t>
  </si>
  <si>
    <t>Тест-полоски  Акку Чек №50</t>
  </si>
  <si>
    <t xml:space="preserve">Фильтр антибактериальный большой 0,2 мкм </t>
  </si>
  <si>
    <t xml:space="preserve">Фильтр антибактериальный маленький 0,1мкм </t>
  </si>
  <si>
    <t>Шприц 1,0 инсулиновые</t>
  </si>
  <si>
    <t>Шприц 10 мл</t>
  </si>
  <si>
    <t>Шприц 20 мл</t>
  </si>
  <si>
    <t>Шприц 5 мл</t>
  </si>
  <si>
    <t>Оригинальные шприцы Perfusor обьемо 50 мл аспирационной иглой</t>
  </si>
  <si>
    <t>ЭКГ  бумага  на аппарат 6-канальный SСHILLER  АТ-2    210х280х215 цвет красный</t>
  </si>
  <si>
    <t>Трубка для насоса с 3-мя иглами   Ulrich medical XD 2020</t>
  </si>
  <si>
    <t>Трубка пациента Ulrich medical 250 см XD 2040</t>
  </si>
  <si>
    <t>HMSA 80 (стерилизующий агент) 80мл HMTS-SES</t>
  </si>
  <si>
    <t>Биологический индикатор №30 HMTS-SES</t>
  </si>
  <si>
    <t>Химические индикаторные полоски №250 HMTS-SES</t>
  </si>
  <si>
    <t>Пакет для стерилизации 300ммх70м HMTS-SES</t>
  </si>
  <si>
    <t>Пакет для стерилизации 250ммх70м HMTS-SES</t>
  </si>
  <si>
    <t>Пакет для стерилизации 150ммх70м HMTS-SES</t>
  </si>
  <si>
    <t>Бумага для принтера №5 HMTS-SES</t>
  </si>
  <si>
    <t>10144 Кассеты для STERRAD 100NX из "Система STERRAD 100NX медицинская стерилизационная с принадлежностями"</t>
  </si>
  <si>
    <t>Упаковочные пакеты из «Медицинская стерилизационная система «Система STERRAD 100NX» в комплекте» 350ммx70м</t>
  </si>
  <si>
    <t xml:space="preserve">Упаковочные пакеты из «Медицинская стерилизационная система «Система STERRAD 100NX» в комплекте» 250ммх70м </t>
  </si>
  <si>
    <t>Упаковочные пакеты из «Медицинская стерилизационная система «Система STERRAD 100NX» в комплекте» 150ммх70м</t>
  </si>
  <si>
    <t>Химическая индикаторная лента из «Медицинская стерилизационная система «Система STERRAD 100NX» в комплекте»</t>
  </si>
  <si>
    <t>Биологические индикаторы из «Медицинская стерилизационная система «Система STERRAD 100NX» в комплекте»</t>
  </si>
  <si>
    <t xml:space="preserve">Химические индикаторы из «Медицинская стерилизационная система «Система STERRAD 100NX» в комплекте» (4х250) </t>
  </si>
  <si>
    <t>Диализатор Hemoflow F8</t>
  </si>
  <si>
    <t>Кровопроводящая магистраль для диалеза AV-Set FMC FA204C/FV204C</t>
  </si>
  <si>
    <t xml:space="preserve">Фистульные иглы Fistula Needl 16 G Art </t>
  </si>
  <si>
    <t>Фистульные иглы Fistula Needl 16 G Vent</t>
  </si>
  <si>
    <t>Раствор для дезинфекции Цистростерил 5л</t>
  </si>
  <si>
    <t>Таблетированная соль для водомягчения 25кг</t>
  </si>
  <si>
    <t>Бутыль сборная для вакуумной аспирации (автоклав 1500 мл)</t>
  </si>
  <si>
    <t xml:space="preserve">Увлажнитель многоразовый 135 мл, HN10 </t>
  </si>
  <si>
    <t xml:space="preserve">Аквадистиллятор ДЭ-10М </t>
  </si>
  <si>
    <r>
      <t>Лигирующая клипса Horizon, Титановая, размер Small-Wide</t>
    </r>
    <r>
      <rPr>
        <sz val="12"/>
        <color rgb="FF000000"/>
        <rFont val="Times New Roman"/>
        <family val="1"/>
        <charset val="204"/>
      </rPr>
      <t xml:space="preserve"> </t>
    </r>
  </si>
  <si>
    <t>Лигирующая клипса Horizon, Титановая, размер Medium</t>
  </si>
  <si>
    <t xml:space="preserve">Изготовлено из трехслойного картона, толщиной не менее 30 микрон с двойной пленкой. 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Общая прочность;
Устойчивость к прокалыванию иглами;
Устойчивость к поглощению воды; 
</t>
  </si>
  <si>
    <t>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размерами 700*800 см</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</si>
  <si>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</si>
  <si>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Tyvek®, при условии сохранения их целостности, составляет 12 месяцев. Размер 250ммх70м</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</si>
  <si>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Tyvek®, при условии сохранения их целостности, составляет 12 месяцев. Размер 150ммх70м</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</si>
  <si>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 Уп.№6</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</si>
  <si>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t>
  </si>
  <si>
    <t>Полоски размером 14 × 100 мм и имеют на своей поверхности химический индикатор красного цвета. После стерилизации в результате контакта с парами пероксида водорода, цвет индикатора меняется с красного на желтый. Полоски являются внутренними
индикаторами 1 класса – свидетелями цикла в стерилизаторе sterrad NX</t>
  </si>
  <si>
    <t xml:space="preserve">Предназначена для использования в системах вакуумной аспирации. 
Изготовленна из полисульфона, может подвергаться стерилизации в автоклаве неограниченное количество раз без снижения качества при температуре 134º C на 15 минут, выдерживает многократное, длительное и бесперебойное использование.
Особенности:
• Чистый полисульфон – нетоксичен, низкий уровень связывания с белком, легко очищается.
• Откручивающаяся пластиковая крышка и компоновка с обратным клапаном удобны для стерилизации паром и в автоклаве.
• Крышка, снабженная защитным клапаном, автоматически плотно закрывается при переполнении, создавая вакуум.
• Коннекторы входной и выходной трубок на крышке маркированы надписью PATIENT/VACUUM для удобства.
• Эргономичная конструкция позволяет подвешивать бутыль на стену и уменьшает риск контакта с жидкостью, обеспечивает легкую и удобную транспортировку.
• Верх бутыли оснащен О-образным кольцом для плотной закупорки, предотвращающей вытекание.
• Не производит никакого шума или вибраций.
</t>
  </si>
  <si>
    <t xml:space="preserve">Увлажнитель кислородный многоразовый, автоклавируемый, ёмкость 135 мл. Подключается к кислородному регулятору.
- Увлажняет кислород, для дыхания. Защитный клапан превышения давления свыше 2 PSI , со звуковой тревогой. Указатели максимального и минимального уровня воды, лёгкий вес. Многразовый автоклавируемый стакан. Повышенная эффективность увлажнения кислорода.
- Легкий вес и компактный дизайн создает меньшую нагрузку на газовые разъемы и соединители. 
- Защитный клапан сигнализирует о чрезмерном превышении давления.
- Устройство удобное и простое в обращении в больнице.
- Ударопрочный стакан может автоклавироваться, долговечен и безопасен.
- Универсальный резьбовой разъём для подключения к регуляторам потока (флоуметрам) различных производителей.
- Повышенная эффективность увлажнения кислорода.
</t>
  </si>
  <si>
    <t xml:space="preserve">Производительность при номинальном напряжении, дм3/ч 10 ± 10%
Род тока Переменный
Напряжение,  В 380
Частота тока питающей сети,  Гц 50
Потребляемая мощность при номинальном напряжении, кВт   7,5 ± 10%
Расход воды на охлаждение  и питание дм3/ч, не более 200
Габаритные размеры аквадистиллятора, мм
в плане
высота  
325 х 230
518
Габаритные размеры электрощита, мм
в плане
высота  
217 х 169
98
Масса изделия, кг
Масса изделия с упаковкой, кг 10,5
12
Удельный расход исходной воды на 1 дм3получаемой воды, дм3, не более 25
Время установления рабочего режима, мин, не более 30
Коэффициент очистки воды от радионуклидов, не менее 3000
</t>
  </si>
  <si>
    <r>
      <t xml:space="preserve">Для имеющихся в наличии клипаторов Horizon.  </t>
    </r>
    <r>
      <rPr>
        <sz val="9"/>
        <color rgb="FF000000"/>
        <rFont val="Times New Roman"/>
        <family val="1"/>
        <charset val="204"/>
      </rPr>
      <t>Материал – титан.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2,1 мм, высота 2,9 мм, длина в закрытом состоянии 3,68 мм. Цветовая маркировка картриджа и клип-аппликатора - красная. Количество клипс в картридже – 6 штук. Количество картриджей в упаковке – 30. Small-Wide</t>
    </r>
  </si>
  <si>
    <r>
      <t xml:space="preserve">Для имеющихся в наличии клипаторов Horizon </t>
    </r>
    <r>
      <rPr>
        <sz val="9"/>
        <color rgb="FF000000"/>
        <rFont val="Times New Roman"/>
        <family val="1"/>
        <charset val="204"/>
      </rPr>
      <t>Материал – титан.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3,1 мм, высота 4,7 мм, длина в закрытом состоянии 5,8 мм. Цветовая маркировка картриджа и клип-аппликатора - синяя. Количество клипс в картридже – 6 штук. Количество картриджей в упаковке – 30. Medium</t>
    </r>
  </si>
  <si>
    <t>Ед.изм.</t>
  </si>
  <si>
    <t>рулон</t>
  </si>
  <si>
    <t>штук</t>
  </si>
  <si>
    <t>20 литров</t>
  </si>
  <si>
    <t>фл.</t>
  </si>
  <si>
    <t>книжка</t>
  </si>
  <si>
    <t>уп</t>
  </si>
  <si>
    <t xml:space="preserve">Упаковка
(упаковка-2 шт)
</t>
  </si>
  <si>
    <t xml:space="preserve">Упаковка 
(2 рулона)
</t>
  </si>
  <si>
    <t xml:space="preserve">Упаковка 
(4 рулонов)
</t>
  </si>
  <si>
    <t>Упаковка</t>
  </si>
  <si>
    <t>1х30</t>
  </si>
  <si>
    <t xml:space="preserve">Упаковка
(4-шт)
</t>
  </si>
  <si>
    <t xml:space="preserve">Цена за единицу, тенге
</t>
  </si>
  <si>
    <t xml:space="preserve">Сумма тыс.тенге </t>
  </si>
  <si>
    <t>Наборы для продолжительной замещающей почечной терапии для аппарата Мультифильтрат</t>
  </si>
  <si>
    <t>Набор для непрерывной гемофильтрации Multifiltrate Kit 8 Гемофильтр:
Материал корпуса: поликарбонат; материал мембраны: Fresenius Polysulfone®; толщина стенки: 35 мкм; внутренний диаметр: 220 мкм; эффективная поверхность: 1,8 м2; макс. поток крови: 20% от эффективного потока крови; рекомендуемый поток крови: 100-350 мл/мин; стерилизация: паром.
Системы магистралей:
Материал магистралей/линий: ПВХ; материал коннекторов и других компонентов: поликарбонат, ПВХ, АБС, ПЭ, ПА; диаметр памп-сегмента: 6,4 мм; объем заполнения: 147-159 мл; стерилизация: ЭО. для аппарата Фризениус Мультифильтрат</t>
  </si>
  <si>
    <t>Принадлежности для гемодиализа для аппарата Мультифильтра</t>
  </si>
  <si>
    <t>Принадлежности для гемодиализа Filtrate bag 10L Тип стерилизации – нестерильный, вес – 182,5 г, длина трубки (4,3х6,8) – 100 мм, материалы: колпачок – полиэтилен низкой плотности, клемма – полипропилен. коннектор – ПВХ, фильтрат пакет – ПВХ, трубка - ПВХ  для аппарата Мультифильтрат</t>
  </si>
  <si>
    <t>ИМН</t>
  </si>
  <si>
    <t>ЛС</t>
  </si>
  <si>
    <t>Найменование</t>
  </si>
  <si>
    <t>Лекарственная форма</t>
  </si>
  <si>
    <t>Ед.измер</t>
  </si>
  <si>
    <t>Кол-во</t>
  </si>
  <si>
    <t>Цена</t>
  </si>
  <si>
    <t>Сумма</t>
  </si>
  <si>
    <t xml:space="preserve">Норэпинефрин раствор для иньекций </t>
  </si>
  <si>
    <t>4мг., на 4 мл</t>
  </si>
  <si>
    <t>амплуа</t>
  </si>
  <si>
    <t>Транексамовая кислота</t>
  </si>
  <si>
    <t>500мг на 5мл</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</si>
</sst>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0\ _₽"/>
    <numFmt numFmtId="165" formatCode="_-* #,##0.00\ _₽_-;\-* #,##0.00\ _₽_-;_-* &quot;-&quot;??\ _₽_-;_-@_-"/>
    <numFmt numFmtId="166" formatCode="_-* #,##0\ _р_._-;\-* #,##0\ _р_._-;_-* &quot;-&quot;\ _р_._-;_-@_-"/>
    <numFmt numFmtId="167" formatCode="_-* #,##0.00\ _р_._-;\-* #,##0.00\ _р_._-;_-* &quot;-&quot;??\ _р_._-;_-@_-"/>
    <numFmt numFmtId="168" formatCode="_-* #,##0.0_р_._-;\-* #,##0.0_р_._-;_-* &quot;-&quot;??_р_._-;_-@_-"/>
    <numFmt numFmtId="169" formatCode="_-* #,##0_р_._-;\-* #,##0_р_._-;_-* &quot;-&quot;??_р_._-;_-@_-"/>
    <numFmt numFmtId="170" formatCode="\ #,##0.00\ ;&quot; (&quot;#,##0.00\);&quot; -&quot;#\ ;@\ "/>
  </numFmts>
  <fonts count="4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11"/>
      <color theme="1"/>
      <name val="Calibri"/>
      <family val="2"/>
      <scheme val="minor"/>
    </font>
    <font>
      <sz val="11"/>
      <color theme="1"/>
      <name val="Times New Roman"/>
      <family val="1"/>
      <charset val="204"/>
    </font>
    <font>
      <b/>
      <sz val="11"/>
      <color theme="1"/>
      <name val="Times New Roman"/>
      <family val="1"/>
      <charset val="204"/>
    </font>
    <font>
      <b/>
      <sz val="11"/>
      <name val="Times New Roman"/>
      <family val="1"/>
      <charset val="204"/>
    </font>
    <font>
      <sz val="10"/>
      <name val="Arial"/>
      <family val="2"/>
      <charset val="204"/>
    </font>
    <font>
      <sz val="11"/>
      <color rgb="FF000000"/>
      <name val="Times New Roman"/>
      <family val="1"/>
      <charset val="204"/>
    </font>
    <font>
      <sz val="9"/>
      <color theme="1"/>
      <name val="Times New Roman"/>
      <family val="1"/>
      <charset val="204"/>
    </font>
    <font>
      <sz val="12"/>
      <color rgb="FF000000"/>
      <name val="Times New Roman"/>
      <family val="1"/>
      <charset val="204"/>
    </font>
    <font>
      <sz val="9"/>
      <color rgb="FFFF0000"/>
      <name val="Times New Roman"/>
      <family val="1"/>
      <charset val="204"/>
    </font>
    <font>
      <sz val="9"/>
      <color rgb="FF000000"/>
      <name val="Times New Roman"/>
      <family val="1"/>
      <charset val="204"/>
    </font>
    <font>
      <sz val="11"/>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amily val="2"/>
      <charset val="204"/>
    </font>
    <font>
      <sz val="10"/>
      <name val="Helv"/>
    </font>
    <font>
      <sz val="10"/>
      <name val="Arial Cyr"/>
      <family val="2"/>
      <charset val="204"/>
    </font>
    <font>
      <sz val="8"/>
      <name val="Arial"/>
      <family val="2"/>
    </font>
    <font>
      <sz val="11"/>
      <color indexed="8"/>
      <name val="Calibri"/>
      <family val="2"/>
    </font>
    <font>
      <b/>
      <sz val="10"/>
      <color theme="1"/>
      <name val="Times New Roman"/>
      <family val="1"/>
      <charset val="204"/>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4">
    <xf numFmtId="0" fontId="0" fillId="0" borderId="0"/>
    <xf numFmtId="0" fontId="7" fillId="0" borderId="0"/>
    <xf numFmtId="0" fontId="6" fillId="0" borderId="0"/>
    <xf numFmtId="0" fontId="10"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7" fillId="0" borderId="0"/>
    <xf numFmtId="0" fontId="14" fillId="0" borderId="0"/>
    <xf numFmtId="0" fontId="1" fillId="0" borderId="0"/>
    <xf numFmtId="0" fontId="7" fillId="0" borderId="0"/>
    <xf numFmtId="0" fontId="39" fillId="0" borderId="0"/>
    <xf numFmtId="0" fontId="14" fillId="0" borderId="0"/>
    <xf numFmtId="0" fontId="14" fillId="0" borderId="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3" fillId="5" borderId="4" applyNumberFormat="0" applyAlignment="0" applyProtection="0"/>
    <xf numFmtId="0" fontId="24" fillId="12" borderId="5" applyNumberFormat="0" applyAlignment="0" applyProtection="0"/>
    <xf numFmtId="0" fontId="25" fillId="12" borderId="4" applyNumberFormat="0" applyAlignment="0" applyProtection="0"/>
    <xf numFmtId="168" fontId="14" fillId="0" borderId="0" applyFon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13" borderId="10" applyNumberFormat="0" applyAlignment="0" applyProtection="0"/>
    <xf numFmtId="0" fontId="31" fillId="0" borderId="0" applyNumberFormat="0" applyFill="0" applyBorder="0" applyAlignment="0" applyProtection="0"/>
    <xf numFmtId="0" fontId="32" fillId="14" borderId="0" applyNumberFormat="0" applyBorder="0" applyAlignment="0" applyProtection="0"/>
    <xf numFmtId="0" fontId="1" fillId="0" borderId="0"/>
    <xf numFmtId="0" fontId="21" fillId="0" borderId="0"/>
    <xf numFmtId="0" fontId="14" fillId="0" borderId="0"/>
    <xf numFmtId="0" fontId="38" fillId="0" borderId="0">
      <alignment horizontal="left"/>
    </xf>
    <xf numFmtId="0" fontId="1" fillId="0" borderId="0"/>
    <xf numFmtId="0" fontId="41" fillId="0" borderId="0"/>
    <xf numFmtId="0" fontId="14" fillId="0" borderId="0"/>
    <xf numFmtId="0" fontId="7" fillId="0" borderId="0"/>
    <xf numFmtId="0" fontId="1" fillId="0" borderId="0"/>
    <xf numFmtId="0" fontId="7" fillId="0" borderId="0"/>
    <xf numFmtId="0" fontId="14" fillId="0" borderId="0"/>
    <xf numFmtId="0" fontId="14" fillId="0" borderId="0"/>
    <xf numFmtId="0" fontId="7" fillId="0" borderId="0">
      <alignment horizontal="center"/>
    </xf>
    <xf numFmtId="0" fontId="40" fillId="0" borderId="0"/>
    <xf numFmtId="0" fontId="14" fillId="0" borderId="0"/>
    <xf numFmtId="0" fontId="40" fillId="0" borderId="0"/>
    <xf numFmtId="0" fontId="10" fillId="0" borderId="0"/>
    <xf numFmtId="0" fontId="33" fillId="3" borderId="0" applyNumberFormat="0" applyBorder="0" applyAlignment="0" applyProtection="0"/>
    <xf numFmtId="0" fontId="34" fillId="0" borderId="0" applyNumberFormat="0" applyFill="0" applyBorder="0" applyAlignment="0" applyProtection="0"/>
    <xf numFmtId="0" fontId="7" fillId="15" borderId="11" applyNumberFormat="0" applyFont="0" applyAlignment="0" applyProtection="0"/>
    <xf numFmtId="9" fontId="7" fillId="0" borderId="0" applyFont="0" applyFill="0" applyBorder="0" applyAlignment="0" applyProtection="0"/>
    <xf numFmtId="0" fontId="35" fillId="0" borderId="12" applyNumberFormat="0" applyFill="0" applyAlignment="0" applyProtection="0"/>
    <xf numFmtId="0" fontId="14" fillId="0" borderId="0"/>
    <xf numFmtId="0" fontId="36" fillId="0" borderId="0" applyNumberForma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169" fontId="14" fillId="0" borderId="0" applyFont="0" applyFill="0" applyBorder="0" applyAlignment="0" applyProtection="0"/>
    <xf numFmtId="43" fontId="7" fillId="0" borderId="0" applyFont="0" applyFill="0" applyBorder="0" applyAlignment="0" applyProtection="0"/>
    <xf numFmtId="165" fontId="14" fillId="0" borderId="0" applyFont="0" applyFill="0" applyBorder="0" applyAlignment="0" applyProtection="0"/>
    <xf numFmtId="170" fontId="40" fillId="0" borderId="0" applyFill="0" applyBorder="0" applyAlignment="0" applyProtection="0"/>
    <xf numFmtId="43" fontId="1" fillId="0" borderId="0" applyFont="0" applyFill="0" applyBorder="0" applyAlignment="0" applyProtection="0"/>
    <xf numFmtId="0" fontId="37" fillId="4" borderId="0" applyNumberFormat="0" applyBorder="0" applyAlignment="0" applyProtection="0"/>
    <xf numFmtId="167" fontId="4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0" fontId="7" fillId="0" borderId="0"/>
    <xf numFmtId="0" fontId="14" fillId="0" borderId="0"/>
    <xf numFmtId="0" fontId="10" fillId="0" borderId="0"/>
    <xf numFmtId="0" fontId="14" fillId="0" borderId="0"/>
    <xf numFmtId="0" fontId="14" fillId="0" borderId="0"/>
    <xf numFmtId="0" fontId="21" fillId="0" borderId="0"/>
    <xf numFmtId="43" fontId="10" fillId="0" borderId="0" applyFont="0" applyFill="0" applyBorder="0" applyAlignment="0" applyProtection="0"/>
  </cellStyleXfs>
  <cellXfs count="74">
    <xf numFmtId="0" fontId="0" fillId="0" borderId="0" xfId="0"/>
    <xf numFmtId="0" fontId="9" fillId="0" borderId="1" xfId="0" applyFont="1" applyBorder="1" applyAlignment="1">
      <alignment horizontal="center" vertical="center"/>
    </xf>
    <xf numFmtId="0" fontId="8" fillId="2" borderId="1" xfId="1" applyFont="1" applyFill="1" applyBorder="1" applyAlignment="1">
      <alignment horizontal="center"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xf>
    <xf numFmtId="3"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xf>
    <xf numFmtId="0" fontId="9" fillId="0" borderId="1" xfId="0" applyFont="1" applyBorder="1" applyAlignment="1">
      <alignment wrapText="1"/>
    </xf>
    <xf numFmtId="3" fontId="8" fillId="0" borderId="1" xfId="0" applyNumberFormat="1" applyFont="1" applyBorder="1" applyAlignment="1">
      <alignment horizontal="center" vertical="center" wrapText="1"/>
    </xf>
    <xf numFmtId="4" fontId="9" fillId="0" borderId="1" xfId="0" applyNumberFormat="1" applyFont="1" applyBorder="1" applyAlignment="1">
      <alignment horizontal="center"/>
    </xf>
    <xf numFmtId="0" fontId="9" fillId="2" borderId="1" xfId="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0" fillId="2" borderId="0" xfId="0" applyFill="1"/>
    <xf numFmtId="0" fontId="9" fillId="2" borderId="1" xfId="0" applyFont="1" applyFill="1" applyBorder="1" applyAlignment="1">
      <alignment horizontal="center"/>
    </xf>
    <xf numFmtId="0" fontId="9" fillId="2" borderId="1" xfId="0" applyFont="1" applyFill="1" applyBorder="1" applyAlignment="1">
      <alignment wrapText="1"/>
    </xf>
    <xf numFmtId="3" fontId="9" fillId="2" borderId="1" xfId="0" applyNumberFormat="1" applyFont="1" applyFill="1" applyBorder="1" applyAlignment="1">
      <alignment horizontal="center"/>
    </xf>
    <xf numFmtId="4" fontId="9" fillId="2" borderId="1" xfId="0" applyNumberFormat="1" applyFont="1" applyFill="1" applyBorder="1" applyAlignment="1">
      <alignment horizontal="center"/>
    </xf>
    <xf numFmtId="3" fontId="9"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2" fillId="2" borderId="0" xfId="0" applyFont="1" applyFill="1"/>
    <xf numFmtId="4" fontId="12" fillId="2" borderId="0" xfId="0" applyNumberFormat="1" applyFont="1" applyFill="1"/>
    <xf numFmtId="0" fontId="9" fillId="2" borderId="0" xfId="0" applyFont="1" applyFill="1"/>
    <xf numFmtId="0" fontId="9" fillId="2" borderId="0" xfId="0" applyFont="1" applyFill="1" applyAlignment="1">
      <alignment horizontal="center"/>
    </xf>
    <xf numFmtId="4" fontId="9" fillId="2" borderId="0" xfId="0" applyNumberFormat="1" applyFont="1" applyFill="1" applyAlignment="1">
      <alignment horizontal="center" vertical="center"/>
    </xf>
    <xf numFmtId="4" fontId="9" fillId="2" borderId="0" xfId="0" applyNumberFormat="1" applyFont="1" applyFill="1" applyAlignment="1">
      <alignment horizontal="center"/>
    </xf>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top" wrapText="1"/>
    </xf>
    <xf numFmtId="4" fontId="13" fillId="2" borderId="1" xfId="14"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8" fillId="2" borderId="1" xfId="0" applyFont="1" applyFill="1" applyBorder="1" applyAlignment="1">
      <alignment horizontal="center"/>
    </xf>
    <xf numFmtId="0" fontId="8" fillId="2" borderId="1" xfId="2" applyFont="1" applyFill="1" applyBorder="1" applyAlignment="1">
      <alignment vertical="top" wrapText="1"/>
    </xf>
    <xf numFmtId="0" fontId="8" fillId="2" borderId="1" xfId="2" applyFont="1" applyFill="1" applyBorder="1" applyAlignment="1">
      <alignment horizontal="left" vertical="top" wrapText="1"/>
    </xf>
    <xf numFmtId="0" fontId="8" fillId="2" borderId="1" xfId="0" applyFont="1" applyFill="1" applyBorder="1" applyAlignment="1">
      <alignment vertical="center" wrapText="1"/>
    </xf>
    <xf numFmtId="0" fontId="8" fillId="2" borderId="1" xfId="0" applyFont="1" applyFill="1" applyBorder="1" applyAlignment="1">
      <alignment horizontal="center" wrapText="1"/>
    </xf>
    <xf numFmtId="0" fontId="16" fillId="0" borderId="1" xfId="0" applyFont="1" applyBorder="1" applyAlignment="1">
      <alignment horizontal="center" vertical="center" wrapText="1"/>
    </xf>
    <xf numFmtId="0" fontId="18" fillId="0" borderId="1" xfId="0" applyFont="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3" fontId="8" fillId="2" borderId="1" xfId="0" applyNumberFormat="1" applyFont="1" applyFill="1" applyBorder="1" applyAlignment="1">
      <alignment horizont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xf>
    <xf numFmtId="4" fontId="11" fillId="2" borderId="1" xfId="0" applyNumberFormat="1" applyFont="1" applyFill="1" applyBorder="1" applyAlignment="1">
      <alignment horizontal="center" vertical="center"/>
    </xf>
    <xf numFmtId="4" fontId="11" fillId="2" borderId="2" xfId="0" applyNumberFormat="1" applyFont="1" applyFill="1" applyBorder="1" applyAlignment="1">
      <alignment horizontal="center" vertical="center"/>
    </xf>
    <xf numFmtId="4" fontId="8" fillId="2" borderId="2" xfId="0" applyNumberFormat="1" applyFont="1" applyFill="1" applyBorder="1" applyAlignment="1">
      <alignment horizontal="center"/>
    </xf>
    <xf numFmtId="4" fontId="8" fillId="2" borderId="2" xfId="0" applyNumberFormat="1" applyFont="1" applyFill="1" applyBorder="1" applyAlignment="1">
      <alignment horizontal="center" vertical="center"/>
    </xf>
    <xf numFmtId="0" fontId="13" fillId="2" borderId="1" xfId="14" applyFont="1" applyFill="1" applyBorder="1" applyAlignment="1">
      <alignment horizontal="center" wrapText="1"/>
    </xf>
    <xf numFmtId="164" fontId="8" fillId="2" borderId="1" xfId="0" applyNumberFormat="1" applyFont="1" applyFill="1" applyBorder="1" applyAlignment="1">
      <alignment horizontal="center"/>
    </xf>
    <xf numFmtId="0" fontId="13" fillId="2" borderId="1" xfId="0" applyFont="1" applyFill="1" applyBorder="1" applyAlignment="1">
      <alignment horizontal="center" vertical="center" wrapText="1"/>
    </xf>
    <xf numFmtId="0" fontId="8" fillId="2" borderId="1" xfId="0" applyFont="1" applyFill="1" applyBorder="1" applyAlignment="1">
      <alignment horizontal="left" wrapText="1"/>
    </xf>
    <xf numFmtId="0" fontId="9" fillId="2" borderId="0" xfId="0" applyFont="1" applyFill="1" applyAlignment="1">
      <alignment wrapText="1"/>
    </xf>
    <xf numFmtId="0" fontId="8" fillId="2" borderId="1" xfId="2" applyFont="1" applyFill="1" applyBorder="1" applyAlignment="1">
      <alignment horizontal="center" vertical="center" wrapText="1"/>
    </xf>
    <xf numFmtId="4" fontId="8" fillId="2" borderId="1" xfId="2"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0" fontId="8" fillId="2" borderId="0" xfId="0" applyFont="1" applyFill="1" applyAlignment="1">
      <alignment horizontal="center" vertical="center"/>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2" borderId="14" xfId="0" applyFont="1" applyFill="1" applyBorder="1" applyAlignment="1">
      <alignment horizontal="center"/>
    </xf>
    <xf numFmtId="0" fontId="16" fillId="0" borderId="14" xfId="0" applyFont="1" applyBorder="1" applyAlignment="1">
      <alignment horizontal="center" vertical="center" wrapText="1"/>
    </xf>
    <xf numFmtId="0" fontId="18" fillId="0" borderId="14" xfId="0" applyFont="1" applyBorder="1" applyAlignment="1">
      <alignment vertical="center" wrapText="1"/>
    </xf>
    <xf numFmtId="4" fontId="8" fillId="2" borderId="14" xfId="0" applyNumberFormat="1" applyFont="1" applyFill="1" applyBorder="1" applyAlignment="1">
      <alignment horizontal="center"/>
    </xf>
    <xf numFmtId="4" fontId="8" fillId="2" borderId="15" xfId="0" applyNumberFormat="1" applyFont="1" applyFill="1" applyBorder="1" applyAlignment="1">
      <alignment horizontal="center"/>
    </xf>
    <xf numFmtId="0" fontId="43" fillId="2" borderId="1" xfId="0" applyFont="1" applyFill="1" applyBorder="1" applyAlignment="1">
      <alignment horizontal="center"/>
    </xf>
    <xf numFmtId="9" fontId="9" fillId="2" borderId="1" xfId="0" applyNumberFormat="1" applyFont="1" applyFill="1" applyBorder="1" applyAlignment="1">
      <alignment horizontal="center" vertical="center" wrapText="1"/>
    </xf>
    <xf numFmtId="0" fontId="11" fillId="0" borderId="0" xfId="0" applyFont="1" applyAlignment="1">
      <alignment horizontal="center"/>
    </xf>
    <xf numFmtId="0" fontId="12" fillId="2" borderId="0" xfId="0" applyFont="1" applyFill="1" applyAlignment="1">
      <alignment horizontal="center"/>
    </xf>
    <xf numFmtId="0" fontId="43" fillId="2" borderId="1" xfId="0" applyFont="1" applyFill="1" applyBorder="1" applyAlignment="1">
      <alignment horizontal="center" wrapText="1"/>
    </xf>
    <xf numFmtId="43" fontId="8" fillId="0" borderId="1" xfId="83" applyFont="1" applyBorder="1" applyAlignment="1">
      <alignment horizontal="center" vertical="center" wrapText="1"/>
    </xf>
  </cellXfs>
  <cellStyles count="84">
    <cellStyle name="_Бюджетная заявка 2010-2012" xfId="17"/>
    <cellStyle name="_КДЛ общ.заявка по бюджету и хоз.расч.на 2013г" xfId="18"/>
    <cellStyle name="_план на медикаменты 2013 год" xfId="19"/>
    <cellStyle name="Normal 2" xfId="78"/>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Денежный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10" xfId="38"/>
    <cellStyle name="Обычный 10 2" xfId="1"/>
    <cellStyle name="Обычный 11" xfId="16"/>
    <cellStyle name="Обычный 11 2" xfId="79"/>
    <cellStyle name="Обычный 12" xfId="15"/>
    <cellStyle name="Обычный 2" xfId="2"/>
    <cellStyle name="Обычный 2 2" xfId="5"/>
    <cellStyle name="Обычный 2 2 2" xfId="7"/>
    <cellStyle name="Обычный 2 2 2 2" xfId="41"/>
    <cellStyle name="Обычный 2 2 3" xfId="10"/>
    <cellStyle name="Обычный 2 2 4" xfId="40"/>
    <cellStyle name="Обычный 2 3" xfId="6"/>
    <cellStyle name="Обычный 2 3 2" xfId="80"/>
    <cellStyle name="Обычный 2 3 3" xfId="42"/>
    <cellStyle name="Обычный 2 4" xfId="9"/>
    <cellStyle name="Обычный 2 4 2" xfId="43"/>
    <cellStyle name="Обычный 2 5" xfId="13"/>
    <cellStyle name="Обычный 2 6" xfId="39"/>
    <cellStyle name="Обычный 2_Завявка аритмология на 2013 доп сокра" xfId="44"/>
    <cellStyle name="Обычный 3" xfId="4"/>
    <cellStyle name="Обычный 3 2" xfId="8"/>
    <cellStyle name="Обычный 3 2 2" xfId="77"/>
    <cellStyle name="Обычный 3 2 3" xfId="46"/>
    <cellStyle name="Обычный 3 3" xfId="11"/>
    <cellStyle name="Обычный 3 3 2" xfId="47"/>
    <cellStyle name="Обычный 3 4" xfId="45"/>
    <cellStyle name="Обычный 4" xfId="12"/>
    <cellStyle name="Обычный 4 2" xfId="48"/>
    <cellStyle name="Обычный 4 5" xfId="49"/>
    <cellStyle name="Обычный 5" xfId="50"/>
    <cellStyle name="Обычный 5 2" xfId="3"/>
    <cellStyle name="Обычный 6" xfId="51"/>
    <cellStyle name="Обычный 6 2" xfId="81"/>
    <cellStyle name="Обычный 7" xfId="52"/>
    <cellStyle name="Обычный 8" xfId="53"/>
    <cellStyle name="Обычный 9" xfId="54"/>
    <cellStyle name="Обычный 9 2" xfId="82"/>
    <cellStyle name="Обычный_411 сп.пл.13 переделан" xfId="14"/>
    <cellStyle name="Плохой 2" xfId="55"/>
    <cellStyle name="Пояснение 2" xfId="56"/>
    <cellStyle name="Примечание 2" xfId="57"/>
    <cellStyle name="Процентный 2" xfId="58"/>
    <cellStyle name="Связанная ячейка 2" xfId="59"/>
    <cellStyle name="Стиль 1" xfId="60"/>
    <cellStyle name="Текст предупреждения 2" xfId="61"/>
    <cellStyle name="Тысячи [0]_laroux" xfId="62"/>
    <cellStyle name="Тысячи_laroux" xfId="63"/>
    <cellStyle name="Финансовый" xfId="83" builtinId="3"/>
    <cellStyle name="Финансовый 2" xfId="65"/>
    <cellStyle name="Финансовый 2 2" xfId="74"/>
    <cellStyle name="Финансовый 2 2 2" xfId="75"/>
    <cellStyle name="Финансовый 2 3" xfId="76"/>
    <cellStyle name="Финансовый 2 4" xfId="72"/>
    <cellStyle name="Финансовый 3" xfId="66"/>
    <cellStyle name="Финансовый 3 2" xfId="73"/>
    <cellStyle name="Финансовый 4" xfId="67"/>
    <cellStyle name="Финансовый 5" xfId="68"/>
    <cellStyle name="Финансовый 6" xfId="69"/>
    <cellStyle name="Финансовый 7" xfId="70"/>
    <cellStyle name="Финансовый 8" xfId="64"/>
    <cellStyle name="Хороший 2" xfId="71"/>
  </cellStyles>
  <dxfs count="1">
    <dxf>
      <fill>
        <patternFill patternType="solid">
          <fgColor rgb="FFFFFF00"/>
          <bgColor rgb="FF00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65"/>
  <sheetViews>
    <sheetView tabSelected="1" zoomScale="90" zoomScaleNormal="90" workbookViewId="0">
      <pane ySplit="2" topLeftCell="A19" activePane="bottomLeft" state="frozen"/>
      <selection pane="bottomLeft" activeCell="A2" sqref="A2"/>
    </sheetView>
  </sheetViews>
  <sheetFormatPr defaultColWidth="8.88671875" defaultRowHeight="13.2" x14ac:dyDescent="0.25"/>
  <cols>
    <col min="1" max="1" width="4.88671875" style="27" customWidth="1"/>
    <col min="2" max="2" width="27" style="55" customWidth="1"/>
    <col min="3" max="3" width="39.33203125" style="55" customWidth="1"/>
    <col min="4" max="4" width="10.33203125" style="27" customWidth="1"/>
    <col min="5" max="5" width="11.33203125" style="27" customWidth="1"/>
    <col min="6" max="6" width="11.33203125" style="28" customWidth="1"/>
    <col min="7" max="7" width="14.6640625" style="29" customWidth="1"/>
    <col min="8" max="16384" width="8.88671875" style="26"/>
  </cols>
  <sheetData>
    <row r="1" spans="1:7" x14ac:dyDescent="0.25">
      <c r="C1" s="72" t="s">
        <v>228</v>
      </c>
    </row>
    <row r="2" spans="1:7" ht="55.2" x14ac:dyDescent="0.25">
      <c r="A2" s="30" t="s">
        <v>2</v>
      </c>
      <c r="B2" s="53" t="s">
        <v>3</v>
      </c>
      <c r="C2" s="53" t="s">
        <v>0</v>
      </c>
      <c r="D2" s="30" t="s">
        <v>209</v>
      </c>
      <c r="E2" s="51" t="s">
        <v>1</v>
      </c>
      <c r="F2" s="31" t="s">
        <v>222</v>
      </c>
      <c r="G2" s="32" t="s">
        <v>223</v>
      </c>
    </row>
    <row r="3" spans="1:7" ht="30.6" hidden="1" customHeight="1" x14ac:dyDescent="0.25">
      <c r="A3" s="33">
        <v>2</v>
      </c>
      <c r="B3" s="35" t="s">
        <v>141</v>
      </c>
      <c r="C3" s="35" t="s">
        <v>141</v>
      </c>
      <c r="D3" s="42" t="s">
        <v>27</v>
      </c>
      <c r="E3" s="52">
        <v>100</v>
      </c>
      <c r="F3" s="45">
        <v>11450</v>
      </c>
      <c r="G3" s="47">
        <f t="shared" ref="G3:G33" si="0">F3*E3</f>
        <v>1145000</v>
      </c>
    </row>
    <row r="4" spans="1:7" ht="26.4" hidden="1" x14ac:dyDescent="0.25">
      <c r="A4" s="33">
        <v>3</v>
      </c>
      <c r="B4" s="35" t="s">
        <v>142</v>
      </c>
      <c r="C4" s="35" t="s">
        <v>142</v>
      </c>
      <c r="D4" s="42" t="s">
        <v>27</v>
      </c>
      <c r="E4" s="52">
        <v>100</v>
      </c>
      <c r="F4" s="45">
        <v>11450</v>
      </c>
      <c r="G4" s="47">
        <f t="shared" si="0"/>
        <v>1145000</v>
      </c>
    </row>
    <row r="5" spans="1:7" ht="56.4" hidden="1" customHeight="1" x14ac:dyDescent="0.25">
      <c r="A5" s="33">
        <v>4</v>
      </c>
      <c r="B5" s="35" t="s">
        <v>143</v>
      </c>
      <c r="C5" s="35" t="s">
        <v>143</v>
      </c>
      <c r="D5" s="42" t="s">
        <v>27</v>
      </c>
      <c r="E5" s="52">
        <v>800</v>
      </c>
      <c r="F5" s="45">
        <v>402</v>
      </c>
      <c r="G5" s="47">
        <f t="shared" si="0"/>
        <v>321600</v>
      </c>
    </row>
    <row r="6" spans="1:7" ht="13.8" hidden="1" x14ac:dyDescent="0.25">
      <c r="A6" s="33">
        <v>5</v>
      </c>
      <c r="B6" s="35" t="s">
        <v>144</v>
      </c>
      <c r="C6" s="35" t="s">
        <v>144</v>
      </c>
      <c r="D6" s="42" t="s">
        <v>210</v>
      </c>
      <c r="E6" s="52">
        <v>700</v>
      </c>
      <c r="F6" s="45">
        <v>2600</v>
      </c>
      <c r="G6" s="47">
        <f t="shared" si="0"/>
        <v>1820000</v>
      </c>
    </row>
    <row r="7" spans="1:7" ht="32.4" hidden="1" customHeight="1" x14ac:dyDescent="0.25">
      <c r="A7" s="33">
        <v>8</v>
      </c>
      <c r="B7" s="35" t="s">
        <v>145</v>
      </c>
      <c r="C7" s="35" t="s">
        <v>145</v>
      </c>
      <c r="D7" s="42" t="s">
        <v>27</v>
      </c>
      <c r="E7" s="52">
        <v>5</v>
      </c>
      <c r="F7" s="45">
        <v>190</v>
      </c>
      <c r="G7" s="47">
        <f t="shared" si="0"/>
        <v>950</v>
      </c>
    </row>
    <row r="8" spans="1:7" ht="26.4" hidden="1" x14ac:dyDescent="0.25">
      <c r="A8" s="33">
        <v>9</v>
      </c>
      <c r="B8" s="35" t="s">
        <v>146</v>
      </c>
      <c r="C8" s="35" t="s">
        <v>146</v>
      </c>
      <c r="D8" s="42" t="s">
        <v>27</v>
      </c>
      <c r="E8" s="52">
        <v>5</v>
      </c>
      <c r="F8" s="45">
        <v>190</v>
      </c>
      <c r="G8" s="47">
        <f t="shared" si="0"/>
        <v>950</v>
      </c>
    </row>
    <row r="9" spans="1:7" ht="187.2" hidden="1" customHeight="1" x14ac:dyDescent="0.25">
      <c r="A9" s="33">
        <v>14</v>
      </c>
      <c r="B9" s="35" t="s">
        <v>147</v>
      </c>
      <c r="C9" s="35" t="s">
        <v>147</v>
      </c>
      <c r="D9" s="42" t="s">
        <v>140</v>
      </c>
      <c r="E9" s="52">
        <v>50</v>
      </c>
      <c r="F9" s="45">
        <v>2500</v>
      </c>
      <c r="G9" s="47">
        <f t="shared" si="0"/>
        <v>125000</v>
      </c>
    </row>
    <row r="10" spans="1:7" ht="39.6" hidden="1" x14ac:dyDescent="0.25">
      <c r="A10" s="33">
        <v>15</v>
      </c>
      <c r="B10" s="35" t="s">
        <v>148</v>
      </c>
      <c r="C10" s="35" t="s">
        <v>148</v>
      </c>
      <c r="D10" s="42" t="s">
        <v>140</v>
      </c>
      <c r="E10" s="52">
        <v>50</v>
      </c>
      <c r="F10" s="45">
        <v>2500</v>
      </c>
      <c r="G10" s="47">
        <f t="shared" si="0"/>
        <v>125000</v>
      </c>
    </row>
    <row r="11" spans="1:7" ht="39.6" hidden="1" x14ac:dyDescent="0.25">
      <c r="A11" s="33">
        <v>17</v>
      </c>
      <c r="B11" s="35" t="s">
        <v>149</v>
      </c>
      <c r="C11" s="35" t="s">
        <v>149</v>
      </c>
      <c r="D11" s="42" t="s">
        <v>27</v>
      </c>
      <c r="E11" s="52">
        <v>350</v>
      </c>
      <c r="F11" s="45">
        <v>7450</v>
      </c>
      <c r="G11" s="47">
        <f t="shared" si="0"/>
        <v>2607500</v>
      </c>
    </row>
    <row r="12" spans="1:7" ht="39.6" hidden="1" x14ac:dyDescent="0.25">
      <c r="A12" s="33">
        <v>18</v>
      </c>
      <c r="B12" s="35" t="s">
        <v>150</v>
      </c>
      <c r="C12" s="35" t="s">
        <v>150</v>
      </c>
      <c r="D12" s="42" t="s">
        <v>27</v>
      </c>
      <c r="E12" s="52">
        <v>350</v>
      </c>
      <c r="F12" s="45">
        <v>7450</v>
      </c>
      <c r="G12" s="47">
        <f t="shared" si="0"/>
        <v>2607500</v>
      </c>
    </row>
    <row r="13" spans="1:7" ht="26.4" hidden="1" x14ac:dyDescent="0.25">
      <c r="A13" s="33">
        <v>19</v>
      </c>
      <c r="B13" s="35" t="s">
        <v>151</v>
      </c>
      <c r="C13" s="35" t="s">
        <v>151</v>
      </c>
      <c r="D13" s="42" t="s">
        <v>140</v>
      </c>
      <c r="E13" s="52">
        <v>12</v>
      </c>
      <c r="F13" s="45">
        <v>32000</v>
      </c>
      <c r="G13" s="47">
        <f t="shared" si="0"/>
        <v>384000</v>
      </c>
    </row>
    <row r="14" spans="1:7" ht="264" hidden="1" customHeight="1" x14ac:dyDescent="0.25">
      <c r="A14" s="33">
        <v>21</v>
      </c>
      <c r="B14" s="36" t="s">
        <v>152</v>
      </c>
      <c r="C14" s="36" t="s">
        <v>196</v>
      </c>
      <c r="D14" s="56" t="s">
        <v>212</v>
      </c>
      <c r="E14" s="52">
        <v>10000</v>
      </c>
      <c r="F14" s="57">
        <v>310</v>
      </c>
      <c r="G14" s="47">
        <f t="shared" si="0"/>
        <v>3100000</v>
      </c>
    </row>
    <row r="15" spans="1:7" ht="13.8" hidden="1" x14ac:dyDescent="0.25">
      <c r="A15" s="33">
        <v>22</v>
      </c>
      <c r="B15" s="35" t="s">
        <v>153</v>
      </c>
      <c r="C15" s="35" t="s">
        <v>153</v>
      </c>
      <c r="D15" s="42" t="s">
        <v>140</v>
      </c>
      <c r="E15" s="52">
        <v>134</v>
      </c>
      <c r="F15" s="45">
        <v>14000</v>
      </c>
      <c r="G15" s="47">
        <f t="shared" si="0"/>
        <v>1876000</v>
      </c>
    </row>
    <row r="16" spans="1:7" ht="32.4" hidden="1" customHeight="1" x14ac:dyDescent="0.25">
      <c r="A16" s="33">
        <v>25</v>
      </c>
      <c r="B16" s="35" t="s">
        <v>154</v>
      </c>
      <c r="C16" s="35" t="s">
        <v>154</v>
      </c>
      <c r="D16" s="42" t="s">
        <v>140</v>
      </c>
      <c r="E16" s="52">
        <v>16</v>
      </c>
      <c r="F16" s="45">
        <v>4200</v>
      </c>
      <c r="G16" s="47">
        <f t="shared" si="0"/>
        <v>67200</v>
      </c>
    </row>
    <row r="17" spans="1:7" ht="26.4" hidden="1" x14ac:dyDescent="0.25">
      <c r="A17" s="33">
        <v>26</v>
      </c>
      <c r="B17" s="35" t="s">
        <v>155</v>
      </c>
      <c r="C17" s="35" t="s">
        <v>155</v>
      </c>
      <c r="D17" s="42" t="s">
        <v>27</v>
      </c>
      <c r="E17" s="52">
        <v>80</v>
      </c>
      <c r="F17" s="45">
        <v>185</v>
      </c>
      <c r="G17" s="47">
        <f t="shared" si="0"/>
        <v>14800</v>
      </c>
    </row>
    <row r="18" spans="1:7" ht="26.4" hidden="1" x14ac:dyDescent="0.25">
      <c r="A18" s="33">
        <v>27</v>
      </c>
      <c r="B18" s="35" t="s">
        <v>156</v>
      </c>
      <c r="C18" s="35" t="s">
        <v>156</v>
      </c>
      <c r="D18" s="42" t="s">
        <v>27</v>
      </c>
      <c r="E18" s="52">
        <v>80</v>
      </c>
      <c r="F18" s="45">
        <v>185</v>
      </c>
      <c r="G18" s="47">
        <f t="shared" si="0"/>
        <v>14800</v>
      </c>
    </row>
    <row r="19" spans="1:7" s="60" customFormat="1" ht="211.2" x14ac:dyDescent="0.3">
      <c r="A19" s="58">
        <v>1</v>
      </c>
      <c r="B19" s="62" t="s">
        <v>224</v>
      </c>
      <c r="C19" s="62" t="s">
        <v>225</v>
      </c>
      <c r="D19" s="42" t="s">
        <v>27</v>
      </c>
      <c r="E19" s="59">
        <v>4</v>
      </c>
      <c r="F19" s="73">
        <v>89500</v>
      </c>
      <c r="G19" s="73">
        <v>358000</v>
      </c>
    </row>
    <row r="20" spans="1:7" ht="52.8" hidden="1" x14ac:dyDescent="0.25">
      <c r="A20" s="33">
        <v>33</v>
      </c>
      <c r="B20" s="35" t="s">
        <v>157</v>
      </c>
      <c r="C20" s="35" t="s">
        <v>157</v>
      </c>
      <c r="D20" s="42" t="s">
        <v>27</v>
      </c>
      <c r="E20" s="52">
        <v>35000</v>
      </c>
      <c r="F20" s="45">
        <v>90</v>
      </c>
      <c r="G20" s="47">
        <f t="shared" si="0"/>
        <v>3150000</v>
      </c>
    </row>
    <row r="21" spans="1:7" ht="37.799999999999997" hidden="1" customHeight="1" x14ac:dyDescent="0.25">
      <c r="A21" s="33">
        <v>34</v>
      </c>
      <c r="B21" s="35" t="s">
        <v>158</v>
      </c>
      <c r="C21" s="35" t="s">
        <v>158</v>
      </c>
      <c r="D21" s="42" t="s">
        <v>27</v>
      </c>
      <c r="E21" s="52">
        <v>2220</v>
      </c>
      <c r="F21" s="45">
        <v>430</v>
      </c>
      <c r="G21" s="47">
        <f t="shared" si="0"/>
        <v>954600</v>
      </c>
    </row>
    <row r="22" spans="1:7" ht="79.2" hidden="1" x14ac:dyDescent="0.25">
      <c r="A22" s="33">
        <v>35</v>
      </c>
      <c r="B22" s="36" t="s">
        <v>159</v>
      </c>
      <c r="C22" s="36" t="s">
        <v>197</v>
      </c>
      <c r="D22" s="41" t="s">
        <v>211</v>
      </c>
      <c r="E22" s="52">
        <v>3150</v>
      </c>
      <c r="F22" s="44">
        <v>210</v>
      </c>
      <c r="G22" s="48">
        <f t="shared" si="0"/>
        <v>661500</v>
      </c>
    </row>
    <row r="23" spans="1:7" ht="13.8" hidden="1" x14ac:dyDescent="0.25">
      <c r="A23" s="33">
        <v>42</v>
      </c>
      <c r="B23" s="35" t="s">
        <v>160</v>
      </c>
      <c r="C23" s="35" t="s">
        <v>160</v>
      </c>
      <c r="D23" s="42" t="s">
        <v>140</v>
      </c>
      <c r="E23" s="52">
        <v>468</v>
      </c>
      <c r="F23" s="45">
        <v>7200</v>
      </c>
      <c r="G23" s="48">
        <f t="shared" si="0"/>
        <v>3369600</v>
      </c>
    </row>
    <row r="24" spans="1:7" ht="26.4" hidden="1" x14ac:dyDescent="0.25">
      <c r="A24" s="33">
        <v>47</v>
      </c>
      <c r="B24" s="35" t="s">
        <v>161</v>
      </c>
      <c r="C24" s="35" t="s">
        <v>161</v>
      </c>
      <c r="D24" s="42" t="s">
        <v>213</v>
      </c>
      <c r="E24" s="52">
        <v>2</v>
      </c>
      <c r="F24" s="45">
        <v>142000</v>
      </c>
      <c r="G24" s="48">
        <f t="shared" si="0"/>
        <v>284000</v>
      </c>
    </row>
    <row r="25" spans="1:7" ht="26.4" hidden="1" x14ac:dyDescent="0.25">
      <c r="A25" s="33">
        <v>48</v>
      </c>
      <c r="B25" s="35" t="s">
        <v>162</v>
      </c>
      <c r="C25" s="35" t="s">
        <v>162</v>
      </c>
      <c r="D25" s="42" t="s">
        <v>27</v>
      </c>
      <c r="E25" s="52">
        <v>2</v>
      </c>
      <c r="F25" s="45">
        <v>22000</v>
      </c>
      <c r="G25" s="48">
        <f t="shared" si="0"/>
        <v>44000</v>
      </c>
    </row>
    <row r="26" spans="1:7" ht="13.8" hidden="1" x14ac:dyDescent="0.25">
      <c r="A26" s="33">
        <v>53</v>
      </c>
      <c r="B26" s="35" t="s">
        <v>163</v>
      </c>
      <c r="C26" s="35" t="s">
        <v>163</v>
      </c>
      <c r="D26" s="42" t="s">
        <v>27</v>
      </c>
      <c r="E26" s="52">
        <v>16850</v>
      </c>
      <c r="F26" s="45">
        <v>41.64</v>
      </c>
      <c r="G26" s="48">
        <f t="shared" si="0"/>
        <v>701634</v>
      </c>
    </row>
    <row r="27" spans="1:7" ht="13.8" hidden="1" x14ac:dyDescent="0.25">
      <c r="A27" s="33">
        <v>54</v>
      </c>
      <c r="B27" s="35" t="s">
        <v>164</v>
      </c>
      <c r="C27" s="35" t="s">
        <v>164</v>
      </c>
      <c r="D27" s="42" t="s">
        <v>27</v>
      </c>
      <c r="E27" s="52">
        <v>30640</v>
      </c>
      <c r="F27" s="45">
        <v>34.520000000000003</v>
      </c>
      <c r="G27" s="48">
        <f t="shared" si="0"/>
        <v>1057692.8</v>
      </c>
    </row>
    <row r="28" spans="1:7" ht="13.8" hidden="1" x14ac:dyDescent="0.25">
      <c r="A28" s="33">
        <v>55</v>
      </c>
      <c r="B28" s="35" t="s">
        <v>165</v>
      </c>
      <c r="C28" s="35" t="s">
        <v>165</v>
      </c>
      <c r="D28" s="42" t="s">
        <v>27</v>
      </c>
      <c r="E28" s="52">
        <v>10520</v>
      </c>
      <c r="F28" s="45">
        <v>51.28</v>
      </c>
      <c r="G28" s="48">
        <f t="shared" si="0"/>
        <v>539465.6</v>
      </c>
    </row>
    <row r="29" spans="1:7" ht="13.8" hidden="1" x14ac:dyDescent="0.25">
      <c r="A29" s="33">
        <v>56</v>
      </c>
      <c r="B29" s="35" t="s">
        <v>166</v>
      </c>
      <c r="C29" s="35" t="s">
        <v>166</v>
      </c>
      <c r="D29" s="42" t="s">
        <v>27</v>
      </c>
      <c r="E29" s="52">
        <v>39620</v>
      </c>
      <c r="F29" s="45">
        <v>22.54</v>
      </c>
      <c r="G29" s="48">
        <f t="shared" si="0"/>
        <v>893034.79999999993</v>
      </c>
    </row>
    <row r="30" spans="1:7" ht="39.6" hidden="1" x14ac:dyDescent="0.25">
      <c r="A30" s="33">
        <v>57</v>
      </c>
      <c r="B30" s="35" t="s">
        <v>167</v>
      </c>
      <c r="C30" s="35" t="s">
        <v>167</v>
      </c>
      <c r="D30" s="42" t="s">
        <v>27</v>
      </c>
      <c r="E30" s="52">
        <v>1850</v>
      </c>
      <c r="F30" s="45">
        <v>850</v>
      </c>
      <c r="G30" s="48">
        <f t="shared" si="0"/>
        <v>1572500</v>
      </c>
    </row>
    <row r="31" spans="1:7" ht="39.6" hidden="1" x14ac:dyDescent="0.25">
      <c r="A31" s="33">
        <v>60</v>
      </c>
      <c r="B31" s="35" t="s">
        <v>168</v>
      </c>
      <c r="C31" s="35" t="s">
        <v>168</v>
      </c>
      <c r="D31" s="42" t="s">
        <v>214</v>
      </c>
      <c r="E31" s="52">
        <v>430</v>
      </c>
      <c r="F31" s="45">
        <v>2600</v>
      </c>
      <c r="G31" s="48">
        <f t="shared" si="0"/>
        <v>1118000</v>
      </c>
    </row>
    <row r="32" spans="1:7" ht="39.6" hidden="1" x14ac:dyDescent="0.25">
      <c r="A32" s="33">
        <v>64</v>
      </c>
      <c r="B32" s="35" t="s">
        <v>169</v>
      </c>
      <c r="C32" s="35" t="s">
        <v>169</v>
      </c>
      <c r="D32" s="42" t="s">
        <v>140</v>
      </c>
      <c r="E32" s="52">
        <v>50</v>
      </c>
      <c r="F32" s="45">
        <v>48708</v>
      </c>
      <c r="G32" s="48">
        <f t="shared" si="0"/>
        <v>2435400</v>
      </c>
    </row>
    <row r="33" spans="1:7" ht="26.4" hidden="1" x14ac:dyDescent="0.25">
      <c r="A33" s="33">
        <v>65</v>
      </c>
      <c r="B33" s="36" t="s">
        <v>170</v>
      </c>
      <c r="C33" s="35" t="s">
        <v>170</v>
      </c>
      <c r="D33" s="42" t="s">
        <v>27</v>
      </c>
      <c r="E33" s="52">
        <v>100</v>
      </c>
      <c r="F33" s="45">
        <v>8870</v>
      </c>
      <c r="G33" s="48">
        <f t="shared" si="0"/>
        <v>887000</v>
      </c>
    </row>
    <row r="34" spans="1:7" ht="26.4" hidden="1" x14ac:dyDescent="0.25">
      <c r="A34" s="33">
        <v>66</v>
      </c>
      <c r="B34" s="54" t="s">
        <v>171</v>
      </c>
      <c r="C34" s="54" t="s">
        <v>171</v>
      </c>
      <c r="D34" s="34" t="s">
        <v>213</v>
      </c>
      <c r="E34" s="43">
        <v>40</v>
      </c>
      <c r="F34" s="46">
        <v>87800</v>
      </c>
      <c r="G34" s="49">
        <f t="shared" ref="G34:G58" si="1">F34*E34</f>
        <v>3512000</v>
      </c>
    </row>
    <row r="35" spans="1:7" ht="26.4" hidden="1" x14ac:dyDescent="0.25">
      <c r="A35" s="33">
        <v>67</v>
      </c>
      <c r="B35" s="54" t="s">
        <v>172</v>
      </c>
      <c r="C35" s="54" t="s">
        <v>172</v>
      </c>
      <c r="D35" s="34" t="s">
        <v>215</v>
      </c>
      <c r="E35" s="34">
        <v>1</v>
      </c>
      <c r="F35" s="46">
        <v>140700</v>
      </c>
      <c r="G35" s="49">
        <f t="shared" si="1"/>
        <v>140700</v>
      </c>
    </row>
    <row r="36" spans="1:7" ht="26.4" hidden="1" x14ac:dyDescent="0.25">
      <c r="A36" s="33">
        <v>68</v>
      </c>
      <c r="B36" s="54" t="s">
        <v>173</v>
      </c>
      <c r="C36" s="54" t="s">
        <v>173</v>
      </c>
      <c r="D36" s="34" t="s">
        <v>215</v>
      </c>
      <c r="E36" s="34">
        <v>5</v>
      </c>
      <c r="F36" s="46">
        <v>54600</v>
      </c>
      <c r="G36" s="49">
        <f t="shared" si="1"/>
        <v>273000</v>
      </c>
    </row>
    <row r="37" spans="1:7" ht="26.4" hidden="1" x14ac:dyDescent="0.25">
      <c r="A37" s="33">
        <v>69</v>
      </c>
      <c r="B37" s="54" t="s">
        <v>174</v>
      </c>
      <c r="C37" s="54" t="s">
        <v>174</v>
      </c>
      <c r="D37" s="34" t="s">
        <v>210</v>
      </c>
      <c r="E37" s="34">
        <v>4</v>
      </c>
      <c r="F37" s="46">
        <v>124100</v>
      </c>
      <c r="G37" s="49">
        <f t="shared" si="1"/>
        <v>496400</v>
      </c>
    </row>
    <row r="38" spans="1:7" ht="26.4" hidden="1" x14ac:dyDescent="0.25">
      <c r="A38" s="33">
        <v>70</v>
      </c>
      <c r="B38" s="54" t="s">
        <v>175</v>
      </c>
      <c r="C38" s="54" t="s">
        <v>175</v>
      </c>
      <c r="D38" s="34" t="s">
        <v>210</v>
      </c>
      <c r="E38" s="34">
        <v>6</v>
      </c>
      <c r="F38" s="46">
        <v>90800</v>
      </c>
      <c r="G38" s="49">
        <f t="shared" si="1"/>
        <v>544800</v>
      </c>
    </row>
    <row r="39" spans="1:7" ht="26.4" hidden="1" x14ac:dyDescent="0.25">
      <c r="A39" s="33">
        <v>71</v>
      </c>
      <c r="B39" s="54" t="s">
        <v>176</v>
      </c>
      <c r="C39" s="54" t="s">
        <v>176</v>
      </c>
      <c r="D39" s="34" t="s">
        <v>210</v>
      </c>
      <c r="E39" s="34">
        <v>6</v>
      </c>
      <c r="F39" s="46">
        <v>65500</v>
      </c>
      <c r="G39" s="49">
        <f t="shared" si="1"/>
        <v>393000</v>
      </c>
    </row>
    <row r="40" spans="1:7" ht="26.4" hidden="1" x14ac:dyDescent="0.25">
      <c r="A40" s="33">
        <v>72</v>
      </c>
      <c r="B40" s="54" t="s">
        <v>177</v>
      </c>
      <c r="C40" s="54" t="s">
        <v>177</v>
      </c>
      <c r="D40" s="34" t="s">
        <v>4</v>
      </c>
      <c r="E40" s="34">
        <v>1</v>
      </c>
      <c r="F40" s="46">
        <v>18200</v>
      </c>
      <c r="G40" s="49">
        <f t="shared" si="1"/>
        <v>18200</v>
      </c>
    </row>
    <row r="41" spans="1:7" ht="105.6" hidden="1" x14ac:dyDescent="0.25">
      <c r="A41" s="33">
        <v>73</v>
      </c>
      <c r="B41" s="37" t="s">
        <v>178</v>
      </c>
      <c r="C41" s="37" t="s">
        <v>198</v>
      </c>
      <c r="D41" s="41" t="s">
        <v>216</v>
      </c>
      <c r="E41" s="34">
        <v>30</v>
      </c>
      <c r="F41" s="45">
        <v>114000</v>
      </c>
      <c r="G41" s="50">
        <f t="shared" si="1"/>
        <v>3420000</v>
      </c>
    </row>
    <row r="42" spans="1:7" ht="66" hidden="1" x14ac:dyDescent="0.25">
      <c r="A42" s="33">
        <v>74</v>
      </c>
      <c r="B42" s="37" t="s">
        <v>179</v>
      </c>
      <c r="C42" s="37">
        <v>0</v>
      </c>
      <c r="D42" s="41" t="s">
        <v>217</v>
      </c>
      <c r="E42" s="34">
        <v>2</v>
      </c>
      <c r="F42" s="45">
        <v>226000</v>
      </c>
      <c r="G42" s="50">
        <f t="shared" si="1"/>
        <v>452000</v>
      </c>
    </row>
    <row r="43" spans="1:7" ht="158.4" hidden="1" x14ac:dyDescent="0.25">
      <c r="A43" s="33">
        <v>75</v>
      </c>
      <c r="B43" s="37" t="s">
        <v>180</v>
      </c>
      <c r="C43" s="37" t="s">
        <v>199</v>
      </c>
      <c r="D43" s="41" t="s">
        <v>218</v>
      </c>
      <c r="E43" s="34">
        <v>2</v>
      </c>
      <c r="F43" s="45">
        <v>334000</v>
      </c>
      <c r="G43" s="50">
        <f t="shared" si="1"/>
        <v>668000</v>
      </c>
    </row>
    <row r="44" spans="1:7" ht="158.4" hidden="1" x14ac:dyDescent="0.25">
      <c r="A44" s="33">
        <v>76</v>
      </c>
      <c r="B44" s="37" t="s">
        <v>181</v>
      </c>
      <c r="C44" s="37" t="s">
        <v>200</v>
      </c>
      <c r="D44" s="41" t="s">
        <v>218</v>
      </c>
      <c r="E44" s="34">
        <v>1</v>
      </c>
      <c r="F44" s="45">
        <v>222000</v>
      </c>
      <c r="G44" s="50">
        <f t="shared" si="1"/>
        <v>222000</v>
      </c>
    </row>
    <row r="45" spans="1:7" ht="105.6" hidden="1" x14ac:dyDescent="0.25">
      <c r="A45" s="33">
        <v>77</v>
      </c>
      <c r="B45" s="37" t="s">
        <v>182</v>
      </c>
      <c r="C45" s="37" t="s">
        <v>201</v>
      </c>
      <c r="D45" s="42" t="s">
        <v>219</v>
      </c>
      <c r="E45" s="34">
        <v>2</v>
      </c>
      <c r="F45" s="45">
        <v>107000</v>
      </c>
      <c r="G45" s="50">
        <f t="shared" si="1"/>
        <v>214000</v>
      </c>
    </row>
    <row r="46" spans="1:7" ht="290.39999999999998" hidden="1" x14ac:dyDescent="0.25">
      <c r="A46" s="33">
        <v>78</v>
      </c>
      <c r="B46" s="37" t="s">
        <v>183</v>
      </c>
      <c r="C46" s="37" t="s">
        <v>202</v>
      </c>
      <c r="D46" s="42" t="s">
        <v>220</v>
      </c>
      <c r="E46" s="34">
        <v>2</v>
      </c>
      <c r="F46" s="45">
        <v>103000</v>
      </c>
      <c r="G46" s="50">
        <f t="shared" si="1"/>
        <v>206000</v>
      </c>
    </row>
    <row r="47" spans="1:7" ht="118.8" hidden="1" x14ac:dyDescent="0.25">
      <c r="A47" s="33">
        <v>79</v>
      </c>
      <c r="B47" s="37" t="s">
        <v>184</v>
      </c>
      <c r="C47" s="37" t="s">
        <v>203</v>
      </c>
      <c r="D47" s="41" t="s">
        <v>221</v>
      </c>
      <c r="E47" s="34">
        <v>1</v>
      </c>
      <c r="F47" s="45">
        <v>237000</v>
      </c>
      <c r="G47" s="50">
        <f t="shared" si="1"/>
        <v>237000</v>
      </c>
    </row>
    <row r="48" spans="1:7" ht="13.8" hidden="1" x14ac:dyDescent="0.25">
      <c r="A48" s="33">
        <v>80</v>
      </c>
      <c r="B48" s="38" t="s">
        <v>185</v>
      </c>
      <c r="C48" s="38" t="s">
        <v>185</v>
      </c>
      <c r="D48" s="34" t="s">
        <v>4</v>
      </c>
      <c r="E48" s="34">
        <v>100</v>
      </c>
      <c r="F48" s="46">
        <v>7750</v>
      </c>
      <c r="G48" s="49">
        <f t="shared" si="1"/>
        <v>775000</v>
      </c>
    </row>
    <row r="49" spans="1:7" ht="39.6" hidden="1" x14ac:dyDescent="0.25">
      <c r="A49" s="33">
        <v>81</v>
      </c>
      <c r="B49" s="38" t="s">
        <v>186</v>
      </c>
      <c r="C49" s="38" t="s">
        <v>186</v>
      </c>
      <c r="D49" s="34" t="s">
        <v>4</v>
      </c>
      <c r="E49" s="34">
        <v>100</v>
      </c>
      <c r="F49" s="46">
        <v>3000</v>
      </c>
      <c r="G49" s="49">
        <f t="shared" si="1"/>
        <v>300000</v>
      </c>
    </row>
    <row r="50" spans="1:7" ht="26.4" hidden="1" x14ac:dyDescent="0.25">
      <c r="A50" s="33">
        <v>82</v>
      </c>
      <c r="B50" s="38" t="s">
        <v>187</v>
      </c>
      <c r="C50" s="38" t="s">
        <v>187</v>
      </c>
      <c r="D50" s="34" t="s">
        <v>4</v>
      </c>
      <c r="E50" s="34">
        <v>100</v>
      </c>
      <c r="F50" s="46">
        <v>350</v>
      </c>
      <c r="G50" s="49">
        <f t="shared" si="1"/>
        <v>35000</v>
      </c>
    </row>
    <row r="51" spans="1:7" ht="26.4" hidden="1" x14ac:dyDescent="0.25">
      <c r="A51" s="33">
        <v>83</v>
      </c>
      <c r="B51" s="38" t="s">
        <v>188</v>
      </c>
      <c r="C51" s="38" t="s">
        <v>188</v>
      </c>
      <c r="D51" s="34" t="s">
        <v>4</v>
      </c>
      <c r="E51" s="34">
        <v>100</v>
      </c>
      <c r="F51" s="46">
        <v>350</v>
      </c>
      <c r="G51" s="49">
        <f t="shared" si="1"/>
        <v>35000</v>
      </c>
    </row>
    <row r="52" spans="1:7" ht="26.4" hidden="1" x14ac:dyDescent="0.25">
      <c r="A52" s="33">
        <v>85</v>
      </c>
      <c r="B52" s="38" t="s">
        <v>189</v>
      </c>
      <c r="C52" s="38" t="s">
        <v>189</v>
      </c>
      <c r="D52" s="34" t="s">
        <v>213</v>
      </c>
      <c r="E52" s="34">
        <v>3</v>
      </c>
      <c r="F52" s="46">
        <v>22000</v>
      </c>
      <c r="G52" s="49">
        <f t="shared" si="1"/>
        <v>66000</v>
      </c>
    </row>
    <row r="53" spans="1:7" ht="26.4" hidden="1" x14ac:dyDescent="0.25">
      <c r="A53" s="33">
        <v>86</v>
      </c>
      <c r="B53" s="38" t="s">
        <v>190</v>
      </c>
      <c r="C53" s="38" t="s">
        <v>190</v>
      </c>
      <c r="D53" s="34" t="s">
        <v>215</v>
      </c>
      <c r="E53" s="34">
        <v>5</v>
      </c>
      <c r="F53" s="46">
        <v>15000</v>
      </c>
      <c r="G53" s="49">
        <f t="shared" si="1"/>
        <v>75000</v>
      </c>
    </row>
    <row r="54" spans="1:7" ht="396" hidden="1" x14ac:dyDescent="0.25">
      <c r="A54" s="33">
        <v>87</v>
      </c>
      <c r="B54" s="38" t="s">
        <v>191</v>
      </c>
      <c r="C54" s="38" t="s">
        <v>204</v>
      </c>
      <c r="D54" s="34" t="s">
        <v>4</v>
      </c>
      <c r="E54" s="34">
        <v>6</v>
      </c>
      <c r="F54" s="46">
        <v>40500</v>
      </c>
      <c r="G54" s="49">
        <f t="shared" si="1"/>
        <v>243000</v>
      </c>
    </row>
    <row r="55" spans="1:7" ht="330" hidden="1" x14ac:dyDescent="0.25">
      <c r="A55" s="33">
        <v>88</v>
      </c>
      <c r="B55" s="38" t="s">
        <v>192</v>
      </c>
      <c r="C55" s="38" t="s">
        <v>205</v>
      </c>
      <c r="D55" s="34" t="s">
        <v>4</v>
      </c>
      <c r="E55" s="34">
        <v>5</v>
      </c>
      <c r="F55" s="46">
        <v>20500</v>
      </c>
      <c r="G55" s="49">
        <f t="shared" si="1"/>
        <v>102500</v>
      </c>
    </row>
    <row r="56" spans="1:7" ht="382.8" hidden="1" x14ac:dyDescent="0.25">
      <c r="A56" s="33">
        <v>89</v>
      </c>
      <c r="B56" s="38" t="s">
        <v>193</v>
      </c>
      <c r="C56" s="38" t="s">
        <v>206</v>
      </c>
      <c r="D56" s="34" t="s">
        <v>4</v>
      </c>
      <c r="E56" s="34">
        <v>1</v>
      </c>
      <c r="F56" s="46">
        <v>315000</v>
      </c>
      <c r="G56" s="49">
        <f t="shared" si="1"/>
        <v>315000</v>
      </c>
    </row>
    <row r="57" spans="1:7" ht="228" hidden="1" x14ac:dyDescent="0.25">
      <c r="A57" s="34">
        <v>90</v>
      </c>
      <c r="B57" s="39" t="s">
        <v>194</v>
      </c>
      <c r="C57" s="40" t="s">
        <v>207</v>
      </c>
      <c r="D57" s="34" t="s">
        <v>215</v>
      </c>
      <c r="E57" s="34">
        <v>540</v>
      </c>
      <c r="F57" s="46">
        <v>2220</v>
      </c>
      <c r="G57" s="49">
        <f t="shared" si="1"/>
        <v>1198800</v>
      </c>
    </row>
    <row r="58" spans="1:7" ht="228" hidden="1" x14ac:dyDescent="0.25">
      <c r="A58" s="63">
        <v>91</v>
      </c>
      <c r="B58" s="64" t="s">
        <v>195</v>
      </c>
      <c r="C58" s="65" t="s">
        <v>208</v>
      </c>
      <c r="D58" s="63" t="s">
        <v>215</v>
      </c>
      <c r="E58" s="63">
        <v>360</v>
      </c>
      <c r="F58" s="66">
        <v>2220</v>
      </c>
      <c r="G58" s="67">
        <f t="shared" si="1"/>
        <v>799200</v>
      </c>
    </row>
    <row r="59" spans="1:7" ht="92.4" x14ac:dyDescent="0.25">
      <c r="A59" s="23">
        <v>2</v>
      </c>
      <c r="B59" s="61" t="s">
        <v>226</v>
      </c>
      <c r="C59" s="62" t="s">
        <v>227</v>
      </c>
      <c r="D59" s="23" t="s">
        <v>4</v>
      </c>
      <c r="E59" s="10">
        <v>10</v>
      </c>
      <c r="F59" s="73">
        <v>6000</v>
      </c>
      <c r="G59" s="73">
        <v>60000</v>
      </c>
    </row>
    <row r="62" spans="1:7" x14ac:dyDescent="0.25">
      <c r="C62" s="72" t="s">
        <v>229</v>
      </c>
    </row>
    <row r="63" spans="1:7" x14ac:dyDescent="0.25">
      <c r="A63" s="68" t="s">
        <v>2</v>
      </c>
      <c r="B63" s="68" t="s">
        <v>230</v>
      </c>
      <c r="C63" s="68" t="s">
        <v>231</v>
      </c>
      <c r="D63" s="68" t="s">
        <v>232</v>
      </c>
      <c r="E63" s="68" t="s">
        <v>233</v>
      </c>
      <c r="F63" s="68" t="s">
        <v>234</v>
      </c>
      <c r="G63" s="68" t="s">
        <v>235</v>
      </c>
    </row>
    <row r="64" spans="1:7" ht="26.4" x14ac:dyDescent="0.25">
      <c r="A64" s="12">
        <v>3</v>
      </c>
      <c r="B64" s="14" t="s">
        <v>236</v>
      </c>
      <c r="C64" s="69" t="s">
        <v>237</v>
      </c>
      <c r="D64" s="14" t="s">
        <v>238</v>
      </c>
      <c r="E64" s="14">
        <v>300</v>
      </c>
      <c r="F64" s="15">
        <v>1250</v>
      </c>
      <c r="G64" s="15">
        <v>375000</v>
      </c>
    </row>
    <row r="65" spans="1:7" x14ac:dyDescent="0.25">
      <c r="A65" s="23">
        <v>4</v>
      </c>
      <c r="B65" s="14" t="s">
        <v>239</v>
      </c>
      <c r="C65" s="14" t="s">
        <v>240</v>
      </c>
      <c r="D65" s="23" t="s">
        <v>238</v>
      </c>
      <c r="E65" s="21">
        <v>300</v>
      </c>
      <c r="F65" s="23">
        <v>1017.94</v>
      </c>
      <c r="G65" s="15">
        <v>305382</v>
      </c>
    </row>
  </sheetData>
  <autoFilter ref="A2:G58">
    <filterColumn colId="2">
      <colorFilter dxfId="0"/>
    </filterColumn>
  </autoFilter>
  <pageMargins left="7.874015748031496E-2" right="7.874015748031496E-2" top="7.874015748031496E-2" bottom="7.874015748031496E-2" header="0.31496062992125984" footer="0.31496062992125984"/>
  <pageSetup paperSize="9" scale="34"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K37" sqref="K37"/>
    </sheetView>
  </sheetViews>
  <sheetFormatPr defaultRowHeight="14.4" x14ac:dyDescent="0.3"/>
  <cols>
    <col min="1" max="1" width="7.33203125" customWidth="1"/>
    <col min="2" max="2" width="22.6640625" customWidth="1"/>
    <col min="3" max="3" width="31" customWidth="1"/>
    <col min="7" max="7" width="11.109375" customWidth="1"/>
  </cols>
  <sheetData>
    <row r="1" spans="1:7" ht="39.6" x14ac:dyDescent="0.3">
      <c r="A1" s="2">
        <v>2</v>
      </c>
      <c r="B1" s="5" t="s">
        <v>8</v>
      </c>
      <c r="C1" s="5" t="s">
        <v>9</v>
      </c>
      <c r="D1" s="3" t="s">
        <v>10</v>
      </c>
      <c r="E1" s="10">
        <v>1250</v>
      </c>
      <c r="F1" s="4">
        <v>41.18</v>
      </c>
      <c r="G1" s="4">
        <v>51475</v>
      </c>
    </row>
    <row r="2" spans="1:7" x14ac:dyDescent="0.3">
      <c r="A2" s="6">
        <v>5</v>
      </c>
      <c r="B2" s="9" t="s">
        <v>16</v>
      </c>
      <c r="C2" s="9" t="s">
        <v>138</v>
      </c>
      <c r="D2" s="6" t="s">
        <v>17</v>
      </c>
      <c r="E2" s="1">
        <v>390</v>
      </c>
      <c r="F2" s="8">
        <v>104.88</v>
      </c>
      <c r="G2" s="11">
        <v>40903.199999999997</v>
      </c>
    </row>
    <row r="3" spans="1:7" x14ac:dyDescent="0.3">
      <c r="A3" s="6">
        <v>10</v>
      </c>
      <c r="B3" s="9" t="s">
        <v>25</v>
      </c>
      <c r="C3" s="9" t="s">
        <v>26</v>
      </c>
      <c r="D3" s="6" t="s">
        <v>27</v>
      </c>
      <c r="E3" s="1">
        <v>544</v>
      </c>
      <c r="F3" s="8">
        <v>450</v>
      </c>
      <c r="G3" s="11">
        <v>244800</v>
      </c>
    </row>
    <row r="4" spans="1:7" x14ac:dyDescent="0.3">
      <c r="A4" s="6">
        <v>13</v>
      </c>
      <c r="B4" s="9" t="s">
        <v>33</v>
      </c>
      <c r="C4" s="9" t="s">
        <v>34</v>
      </c>
      <c r="D4" s="6" t="s">
        <v>17</v>
      </c>
      <c r="E4" s="1">
        <v>100</v>
      </c>
      <c r="F4" s="8">
        <v>4400</v>
      </c>
      <c r="G4" s="11">
        <v>440000</v>
      </c>
    </row>
    <row r="5" spans="1:7" ht="17.25" customHeight="1" x14ac:dyDescent="0.3">
      <c r="A5" s="6">
        <v>16</v>
      </c>
      <c r="B5" s="9" t="s">
        <v>40</v>
      </c>
      <c r="C5" s="9" t="s">
        <v>41</v>
      </c>
      <c r="D5" s="6" t="s">
        <v>17</v>
      </c>
      <c r="E5" s="1">
        <v>610</v>
      </c>
      <c r="F5" s="8">
        <v>46.5</v>
      </c>
      <c r="G5" s="11">
        <v>28365</v>
      </c>
    </row>
    <row r="6" spans="1:7" x14ac:dyDescent="0.3">
      <c r="A6" s="6">
        <v>21</v>
      </c>
      <c r="B6" s="9" t="s">
        <v>50</v>
      </c>
      <c r="C6" s="9" t="s">
        <v>51</v>
      </c>
      <c r="D6" s="6" t="s">
        <v>7</v>
      </c>
      <c r="E6" s="1">
        <v>70</v>
      </c>
      <c r="F6" s="8">
        <v>2557.86</v>
      </c>
      <c r="G6" s="11">
        <v>179050.2</v>
      </c>
    </row>
    <row r="7" spans="1:7" ht="27" x14ac:dyDescent="0.3">
      <c r="A7" s="6">
        <v>23</v>
      </c>
      <c r="B7" s="9" t="s">
        <v>55</v>
      </c>
      <c r="C7" s="9" t="s">
        <v>56</v>
      </c>
      <c r="D7" s="6" t="s">
        <v>15</v>
      </c>
      <c r="E7" s="7">
        <v>1400</v>
      </c>
      <c r="F7" s="8">
        <v>226.28</v>
      </c>
      <c r="G7" s="11">
        <v>316792</v>
      </c>
    </row>
    <row r="8" spans="1:7" x14ac:dyDescent="0.3">
      <c r="A8" s="6">
        <v>24</v>
      </c>
      <c r="B8" s="9" t="s">
        <v>55</v>
      </c>
      <c r="C8" s="9" t="s">
        <v>57</v>
      </c>
      <c r="D8" s="6" t="s">
        <v>58</v>
      </c>
      <c r="E8" s="1">
        <v>720</v>
      </c>
      <c r="F8" s="8">
        <v>625.48</v>
      </c>
      <c r="G8" s="11">
        <v>450345.6</v>
      </c>
    </row>
    <row r="9" spans="1:7" ht="27" x14ac:dyDescent="0.3">
      <c r="A9" s="6">
        <v>25</v>
      </c>
      <c r="B9" s="9" t="s">
        <v>55</v>
      </c>
      <c r="C9" s="9" t="s">
        <v>59</v>
      </c>
      <c r="D9" s="6" t="s">
        <v>60</v>
      </c>
      <c r="E9" s="7">
        <v>2800</v>
      </c>
      <c r="F9" s="8">
        <v>659.32</v>
      </c>
      <c r="G9" s="11">
        <v>1846096</v>
      </c>
    </row>
    <row r="10" spans="1:7" x14ac:dyDescent="0.3">
      <c r="A10" s="6">
        <v>26</v>
      </c>
      <c r="B10" s="9" t="s">
        <v>61</v>
      </c>
      <c r="C10" s="9" t="s">
        <v>62</v>
      </c>
      <c r="D10" s="6" t="s">
        <v>15</v>
      </c>
      <c r="E10" s="7">
        <v>3080</v>
      </c>
      <c r="F10" s="8">
        <v>38.1</v>
      </c>
      <c r="G10" s="11">
        <v>117348</v>
      </c>
    </row>
    <row r="11" spans="1:7" x14ac:dyDescent="0.3">
      <c r="A11" s="6">
        <v>27</v>
      </c>
      <c r="B11" s="9" t="s">
        <v>63</v>
      </c>
      <c r="C11" s="9" t="s">
        <v>64</v>
      </c>
      <c r="D11" s="6" t="s">
        <v>7</v>
      </c>
      <c r="E11" s="7">
        <v>4600</v>
      </c>
      <c r="F11" s="8">
        <v>105.84</v>
      </c>
      <c r="G11" s="11">
        <v>486864</v>
      </c>
    </row>
    <row r="12" spans="1:7" x14ac:dyDescent="0.3">
      <c r="A12" s="6">
        <v>28</v>
      </c>
      <c r="B12" s="9" t="s">
        <v>63</v>
      </c>
      <c r="C12" s="9" t="s">
        <v>65</v>
      </c>
      <c r="D12" s="6" t="s">
        <v>7</v>
      </c>
      <c r="E12" s="1">
        <v>20</v>
      </c>
      <c r="F12" s="8">
        <v>191.84</v>
      </c>
      <c r="G12" s="11">
        <v>3836.8</v>
      </c>
    </row>
    <row r="13" spans="1:7" ht="27" x14ac:dyDescent="0.3">
      <c r="A13" s="6">
        <v>34</v>
      </c>
      <c r="B13" s="9" t="s">
        <v>76</v>
      </c>
      <c r="C13" s="9" t="s">
        <v>77</v>
      </c>
      <c r="D13" s="6" t="s">
        <v>17</v>
      </c>
      <c r="E13" s="1">
        <v>775</v>
      </c>
      <c r="F13" s="8">
        <v>3000</v>
      </c>
      <c r="G13" s="11">
        <v>2325000</v>
      </c>
    </row>
    <row r="14" spans="1:7" ht="40.200000000000003" x14ac:dyDescent="0.3">
      <c r="A14" s="6">
        <v>35</v>
      </c>
      <c r="B14" s="9" t="s">
        <v>78</v>
      </c>
      <c r="C14" s="9" t="s">
        <v>79</v>
      </c>
      <c r="D14" s="6" t="s">
        <v>7</v>
      </c>
      <c r="E14" s="7">
        <v>4044</v>
      </c>
      <c r="F14" s="8">
        <v>400.27</v>
      </c>
      <c r="G14" s="11">
        <v>1618691.88</v>
      </c>
    </row>
    <row r="15" spans="1:7" ht="27" x14ac:dyDescent="0.3">
      <c r="A15" s="6">
        <v>39</v>
      </c>
      <c r="B15" s="9" t="s">
        <v>86</v>
      </c>
      <c r="C15" s="9" t="s">
        <v>87</v>
      </c>
      <c r="D15" s="6" t="s">
        <v>15</v>
      </c>
      <c r="E15" s="7">
        <v>1000</v>
      </c>
      <c r="F15" s="8">
        <v>46.84</v>
      </c>
      <c r="G15" s="11">
        <v>46840</v>
      </c>
    </row>
    <row r="16" spans="1:7" x14ac:dyDescent="0.3">
      <c r="A16" s="6">
        <v>40</v>
      </c>
      <c r="B16" s="9" t="s">
        <v>88</v>
      </c>
      <c r="C16" s="9" t="s">
        <v>89</v>
      </c>
      <c r="D16" s="6" t="s">
        <v>15</v>
      </c>
      <c r="E16" s="7">
        <v>2100</v>
      </c>
      <c r="F16" s="8">
        <v>20.23</v>
      </c>
      <c r="G16" s="11">
        <v>42483</v>
      </c>
    </row>
    <row r="17" spans="1:7" x14ac:dyDescent="0.3">
      <c r="A17" s="6">
        <v>42</v>
      </c>
      <c r="B17" s="9" t="s">
        <v>92</v>
      </c>
      <c r="C17" s="9" t="s">
        <v>93</v>
      </c>
      <c r="D17" s="6" t="s">
        <v>17</v>
      </c>
      <c r="E17" s="1">
        <v>300</v>
      </c>
      <c r="F17" s="8">
        <v>84.62</v>
      </c>
      <c r="G17" s="11">
        <v>25386</v>
      </c>
    </row>
    <row r="18" spans="1:7" ht="27" x14ac:dyDescent="0.3">
      <c r="A18" s="6">
        <v>45</v>
      </c>
      <c r="B18" s="9" t="s">
        <v>98</v>
      </c>
      <c r="C18" s="9" t="s">
        <v>99</v>
      </c>
      <c r="D18" s="6" t="s">
        <v>70</v>
      </c>
      <c r="E18" s="1">
        <v>72</v>
      </c>
      <c r="F18" s="8">
        <v>3328.92</v>
      </c>
      <c r="G18" s="11">
        <v>239682.24</v>
      </c>
    </row>
    <row r="19" spans="1:7" x14ac:dyDescent="0.3">
      <c r="A19" s="6">
        <v>48</v>
      </c>
      <c r="B19" s="9" t="s">
        <v>104</v>
      </c>
      <c r="C19" s="9" t="s">
        <v>105</v>
      </c>
      <c r="D19" s="6" t="s">
        <v>70</v>
      </c>
      <c r="E19" s="1">
        <v>6</v>
      </c>
      <c r="F19" s="8">
        <v>311</v>
      </c>
      <c r="G19" s="11">
        <v>1866</v>
      </c>
    </row>
    <row r="20" spans="1:7" x14ac:dyDescent="0.3">
      <c r="A20" s="6">
        <v>49</v>
      </c>
      <c r="B20" s="9" t="s">
        <v>106</v>
      </c>
      <c r="C20" s="9" t="s">
        <v>107</v>
      </c>
      <c r="D20" s="6" t="s">
        <v>30</v>
      </c>
      <c r="E20" s="1">
        <v>5</v>
      </c>
      <c r="F20" s="8">
        <v>322</v>
      </c>
      <c r="G20" s="11">
        <v>1610</v>
      </c>
    </row>
    <row r="21" spans="1:7" x14ac:dyDescent="0.3">
      <c r="A21" s="6">
        <v>50</v>
      </c>
      <c r="B21" s="9" t="s">
        <v>108</v>
      </c>
      <c r="C21" s="9" t="s">
        <v>109</v>
      </c>
      <c r="D21" s="6" t="s">
        <v>70</v>
      </c>
      <c r="E21" s="1">
        <v>122</v>
      </c>
      <c r="F21" s="8">
        <v>402</v>
      </c>
      <c r="G21" s="11">
        <v>49044</v>
      </c>
    </row>
    <row r="22" spans="1:7" x14ac:dyDescent="0.3">
      <c r="A22" s="6">
        <v>51</v>
      </c>
      <c r="B22" s="9" t="s">
        <v>110</v>
      </c>
      <c r="C22" s="9" t="s">
        <v>111</v>
      </c>
      <c r="D22" s="6" t="s">
        <v>4</v>
      </c>
      <c r="E22" s="1">
        <v>5</v>
      </c>
      <c r="F22" s="8">
        <v>97</v>
      </c>
      <c r="G22" s="11">
        <v>485</v>
      </c>
    </row>
    <row r="23" spans="1:7" x14ac:dyDescent="0.3">
      <c r="A23" s="6">
        <v>52</v>
      </c>
      <c r="B23" s="9" t="s">
        <v>112</v>
      </c>
      <c r="C23" s="9" t="s">
        <v>113</v>
      </c>
      <c r="D23" s="6" t="s">
        <v>70</v>
      </c>
      <c r="E23" s="1">
        <v>830</v>
      </c>
      <c r="F23" s="8">
        <v>413</v>
      </c>
      <c r="G23" s="11">
        <v>342790</v>
      </c>
    </row>
    <row r="24" spans="1:7" x14ac:dyDescent="0.3">
      <c r="A24" s="6">
        <v>53</v>
      </c>
      <c r="B24" s="9" t="s">
        <v>114</v>
      </c>
      <c r="C24" s="9" t="s">
        <v>115</v>
      </c>
      <c r="D24" s="6" t="s">
        <v>70</v>
      </c>
      <c r="E24" s="1">
        <v>36</v>
      </c>
      <c r="F24" s="8">
        <v>402</v>
      </c>
      <c r="G24" s="11">
        <v>14472</v>
      </c>
    </row>
    <row r="25" spans="1:7" x14ac:dyDescent="0.3">
      <c r="A25" s="6">
        <v>54</v>
      </c>
      <c r="B25" s="9" t="s">
        <v>116</v>
      </c>
      <c r="C25" s="9" t="s">
        <v>117</v>
      </c>
      <c r="D25" s="6" t="s">
        <v>70</v>
      </c>
      <c r="E25" s="1">
        <v>324</v>
      </c>
      <c r="F25" s="8">
        <v>244</v>
      </c>
      <c r="G25" s="11">
        <v>79056</v>
      </c>
    </row>
    <row r="26" spans="1:7" x14ac:dyDescent="0.3">
      <c r="A26" s="6">
        <v>55</v>
      </c>
      <c r="B26" s="9" t="s">
        <v>116</v>
      </c>
      <c r="C26" s="9" t="s">
        <v>118</v>
      </c>
      <c r="D26" s="6" t="s">
        <v>70</v>
      </c>
      <c r="E26" s="1">
        <v>324</v>
      </c>
      <c r="F26" s="8">
        <v>283</v>
      </c>
      <c r="G26" s="11">
        <v>91692</v>
      </c>
    </row>
    <row r="27" spans="1:7" x14ac:dyDescent="0.3">
      <c r="A27" s="6">
        <v>56</v>
      </c>
      <c r="B27" s="9" t="s">
        <v>119</v>
      </c>
      <c r="C27" s="9" t="s">
        <v>120</v>
      </c>
      <c r="D27" s="6" t="s">
        <v>70</v>
      </c>
      <c r="E27" s="1">
        <v>455</v>
      </c>
      <c r="F27" s="8">
        <v>384</v>
      </c>
      <c r="G27" s="11">
        <v>174720</v>
      </c>
    </row>
    <row r="28" spans="1:7" ht="27" x14ac:dyDescent="0.3">
      <c r="A28" s="6">
        <v>57</v>
      </c>
      <c r="B28" s="9" t="s">
        <v>121</v>
      </c>
      <c r="C28" s="9" t="s">
        <v>122</v>
      </c>
      <c r="D28" s="6" t="s">
        <v>123</v>
      </c>
      <c r="E28" s="1">
        <v>900</v>
      </c>
      <c r="F28" s="8">
        <v>458.1</v>
      </c>
      <c r="G28" s="11">
        <v>412290</v>
      </c>
    </row>
    <row r="29" spans="1:7" x14ac:dyDescent="0.3">
      <c r="A29" s="6">
        <v>58</v>
      </c>
      <c r="B29" s="9" t="s">
        <v>124</v>
      </c>
      <c r="C29" s="9" t="s">
        <v>125</v>
      </c>
      <c r="D29" s="6" t="s">
        <v>7</v>
      </c>
      <c r="E29" s="7">
        <v>1210</v>
      </c>
      <c r="F29" s="8">
        <v>194.8</v>
      </c>
      <c r="G29" s="11">
        <v>235708</v>
      </c>
    </row>
    <row r="30" spans="1:7" x14ac:dyDescent="0.3">
      <c r="A30" s="6">
        <v>59</v>
      </c>
      <c r="B30" s="9" t="s">
        <v>126</v>
      </c>
      <c r="C30" s="9" t="s">
        <v>127</v>
      </c>
      <c r="D30" s="6" t="s">
        <v>7</v>
      </c>
      <c r="E30" s="1">
        <v>62</v>
      </c>
      <c r="F30" s="8">
        <v>440</v>
      </c>
      <c r="G30" s="11">
        <v>27280</v>
      </c>
    </row>
    <row r="31" spans="1:7" x14ac:dyDescent="0.3">
      <c r="A31" s="6">
        <v>60</v>
      </c>
      <c r="B31" s="9" t="s">
        <v>128</v>
      </c>
      <c r="C31" s="9" t="s">
        <v>129</v>
      </c>
      <c r="D31" s="6" t="s">
        <v>7</v>
      </c>
      <c r="E31" s="1">
        <v>412</v>
      </c>
      <c r="F31" s="8">
        <v>482</v>
      </c>
      <c r="G31" s="11">
        <v>198584</v>
      </c>
    </row>
    <row r="32" spans="1:7" x14ac:dyDescent="0.3">
      <c r="A32" s="6">
        <v>61</v>
      </c>
      <c r="B32" s="9" t="s">
        <v>130</v>
      </c>
      <c r="C32" s="9" t="s">
        <v>131</v>
      </c>
      <c r="D32" s="6" t="s">
        <v>17</v>
      </c>
      <c r="E32" s="7">
        <v>1900</v>
      </c>
      <c r="F32" s="8">
        <v>160.76</v>
      </c>
      <c r="G32" s="11">
        <v>305444</v>
      </c>
    </row>
    <row r="33" spans="1:7" x14ac:dyDescent="0.3">
      <c r="A33" s="6">
        <v>62</v>
      </c>
      <c r="B33" s="9" t="s">
        <v>132</v>
      </c>
      <c r="C33" s="9" t="s">
        <v>133</v>
      </c>
      <c r="D33" s="6" t="s">
        <v>17</v>
      </c>
      <c r="E33" s="1">
        <v>10</v>
      </c>
      <c r="F33" s="8">
        <v>216</v>
      </c>
      <c r="G33" s="11">
        <v>2160</v>
      </c>
    </row>
    <row r="34" spans="1:7" x14ac:dyDescent="0.3">
      <c r="A34" s="6">
        <v>63</v>
      </c>
      <c r="B34" s="9" t="s">
        <v>134</v>
      </c>
      <c r="C34" s="9" t="s">
        <v>135</v>
      </c>
      <c r="D34" s="6" t="s">
        <v>17</v>
      </c>
      <c r="E34" s="7">
        <v>4270</v>
      </c>
      <c r="F34" s="8">
        <v>109.2</v>
      </c>
      <c r="G34" s="11">
        <v>466284</v>
      </c>
    </row>
    <row r="36" spans="1:7" x14ac:dyDescent="0.3">
      <c r="A36" s="70" t="s">
        <v>139</v>
      </c>
      <c r="B36" s="70"/>
    </row>
  </sheetData>
  <mergeCells count="1">
    <mergeCell ref="A36:B36"/>
  </mergeCells>
  <pageMargins left="0.31496062992125984" right="0.31496062992125984" top="0.74803149606299213" bottom="0.74803149606299213" header="0.31496062992125984" footer="0.31496062992125984"/>
  <pageSetup paperSize="9" scale="9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activeCell="I12" sqref="I12"/>
    </sheetView>
  </sheetViews>
  <sheetFormatPr defaultColWidth="17.88671875" defaultRowHeight="14.4" x14ac:dyDescent="0.3"/>
  <cols>
    <col min="1" max="1" width="6.6640625" style="16" customWidth="1"/>
    <col min="2" max="2" width="20.44140625" style="16" customWidth="1"/>
    <col min="3" max="3" width="22.44140625" style="16" customWidth="1"/>
    <col min="4" max="4" width="11.88671875" style="16" customWidth="1"/>
    <col min="5" max="5" width="12.5546875" style="16" customWidth="1"/>
    <col min="6" max="6" width="11.6640625" style="16" customWidth="1"/>
    <col min="7" max="7" width="13.5546875" style="16" customWidth="1"/>
    <col min="8" max="16384" width="17.88671875" style="16"/>
  </cols>
  <sheetData>
    <row r="1" spans="1:7" ht="52.8" x14ac:dyDescent="0.3">
      <c r="A1" s="12">
        <v>1</v>
      </c>
      <c r="B1" s="13" t="s">
        <v>5</v>
      </c>
      <c r="C1" s="13" t="s">
        <v>6</v>
      </c>
      <c r="D1" s="14" t="s">
        <v>7</v>
      </c>
      <c r="E1" s="14">
        <v>20</v>
      </c>
      <c r="F1" s="15">
        <v>2312.7800000000002</v>
      </c>
      <c r="G1" s="15">
        <v>46255.6</v>
      </c>
    </row>
    <row r="2" spans="1:7" ht="27" x14ac:dyDescent="0.3">
      <c r="A2" s="17">
        <v>3</v>
      </c>
      <c r="B2" s="18" t="s">
        <v>11</v>
      </c>
      <c r="C2" s="18" t="s">
        <v>12</v>
      </c>
      <c r="D2" s="17" t="s">
        <v>13</v>
      </c>
      <c r="E2" s="19">
        <v>1100</v>
      </c>
      <c r="F2" s="17">
        <v>30.14</v>
      </c>
      <c r="G2" s="20">
        <v>33154</v>
      </c>
    </row>
    <row r="3" spans="1:7" ht="27" x14ac:dyDescent="0.3">
      <c r="A3" s="17">
        <v>4</v>
      </c>
      <c r="B3" s="18" t="s">
        <v>11</v>
      </c>
      <c r="C3" s="18" t="s">
        <v>14</v>
      </c>
      <c r="D3" s="17" t="s">
        <v>15</v>
      </c>
      <c r="E3" s="21">
        <v>4330</v>
      </c>
      <c r="F3" s="22">
        <v>34.14</v>
      </c>
      <c r="G3" s="20">
        <v>147826.20000000001</v>
      </c>
    </row>
    <row r="4" spans="1:7" x14ac:dyDescent="0.3">
      <c r="A4" s="17">
        <v>6</v>
      </c>
      <c r="B4" s="18" t="s">
        <v>18</v>
      </c>
      <c r="C4" s="18" t="s">
        <v>19</v>
      </c>
      <c r="D4" s="17" t="s">
        <v>15</v>
      </c>
      <c r="E4" s="21">
        <v>4376</v>
      </c>
      <c r="F4" s="22">
        <v>24.6</v>
      </c>
      <c r="G4" s="20">
        <v>107649.60000000001</v>
      </c>
    </row>
    <row r="5" spans="1:7" x14ac:dyDescent="0.3">
      <c r="A5" s="17">
        <v>7</v>
      </c>
      <c r="B5" s="18" t="s">
        <v>18</v>
      </c>
      <c r="C5" s="18" t="s">
        <v>20</v>
      </c>
      <c r="D5" s="17" t="s">
        <v>15</v>
      </c>
      <c r="E5" s="21">
        <v>1000</v>
      </c>
      <c r="F5" s="22">
        <v>39.340000000000003</v>
      </c>
      <c r="G5" s="20">
        <v>39340</v>
      </c>
    </row>
    <row r="6" spans="1:7" x14ac:dyDescent="0.3">
      <c r="A6" s="17">
        <v>8</v>
      </c>
      <c r="B6" s="18" t="s">
        <v>21</v>
      </c>
      <c r="C6" s="18" t="s">
        <v>22</v>
      </c>
      <c r="D6" s="17" t="s">
        <v>15</v>
      </c>
      <c r="E6" s="21">
        <v>3850</v>
      </c>
      <c r="F6" s="22">
        <v>10.130000000000001</v>
      </c>
      <c r="G6" s="20">
        <v>39000.5</v>
      </c>
    </row>
    <row r="7" spans="1:7" x14ac:dyDescent="0.3">
      <c r="A7" s="17">
        <v>9</v>
      </c>
      <c r="B7" s="18" t="s">
        <v>23</v>
      </c>
      <c r="C7" s="18" t="s">
        <v>24</v>
      </c>
      <c r="D7" s="17" t="s">
        <v>15</v>
      </c>
      <c r="E7" s="23">
        <v>150</v>
      </c>
      <c r="F7" s="22">
        <v>57.79</v>
      </c>
      <c r="G7" s="20">
        <v>8668.5</v>
      </c>
    </row>
    <row r="8" spans="1:7" ht="27" x14ac:dyDescent="0.3">
      <c r="A8" s="17">
        <v>11</v>
      </c>
      <c r="B8" s="18" t="s">
        <v>28</v>
      </c>
      <c r="C8" s="18" t="s">
        <v>29</v>
      </c>
      <c r="D8" s="17" t="s">
        <v>30</v>
      </c>
      <c r="E8" s="23">
        <v>30</v>
      </c>
      <c r="F8" s="22">
        <v>188.14</v>
      </c>
      <c r="G8" s="20">
        <v>5644.2</v>
      </c>
    </row>
    <row r="9" spans="1:7" x14ac:dyDescent="0.3">
      <c r="A9" s="17">
        <v>12</v>
      </c>
      <c r="B9" s="18" t="s">
        <v>31</v>
      </c>
      <c r="C9" s="18" t="s">
        <v>32</v>
      </c>
      <c r="D9" s="17" t="s">
        <v>15</v>
      </c>
      <c r="E9" s="23">
        <v>100</v>
      </c>
      <c r="F9" s="22">
        <v>51.94</v>
      </c>
      <c r="G9" s="20">
        <v>5194</v>
      </c>
    </row>
    <row r="10" spans="1:7" ht="27" x14ac:dyDescent="0.3">
      <c r="A10" s="17">
        <v>14</v>
      </c>
      <c r="B10" s="18" t="s">
        <v>35</v>
      </c>
      <c r="C10" s="18" t="s">
        <v>36</v>
      </c>
      <c r="D10" s="17" t="s">
        <v>15</v>
      </c>
      <c r="E10" s="23">
        <v>310</v>
      </c>
      <c r="F10" s="22">
        <v>67.819999999999993</v>
      </c>
      <c r="G10" s="20">
        <v>21024.2</v>
      </c>
    </row>
    <row r="11" spans="1:7" x14ac:dyDescent="0.3">
      <c r="A11" s="17">
        <v>15</v>
      </c>
      <c r="B11" s="18" t="s">
        <v>37</v>
      </c>
      <c r="C11" s="18" t="s">
        <v>38</v>
      </c>
      <c r="D11" s="17" t="s">
        <v>39</v>
      </c>
      <c r="E11" s="23">
        <v>15</v>
      </c>
      <c r="F11" s="22">
        <v>1362.54</v>
      </c>
      <c r="G11" s="20">
        <v>20438.099999999999</v>
      </c>
    </row>
    <row r="12" spans="1:7" ht="27" x14ac:dyDescent="0.3">
      <c r="A12" s="17">
        <v>17</v>
      </c>
      <c r="B12" s="18" t="s">
        <v>42</v>
      </c>
      <c r="C12" s="18" t="s">
        <v>43</v>
      </c>
      <c r="D12" s="17" t="s">
        <v>15</v>
      </c>
      <c r="E12" s="23">
        <v>150</v>
      </c>
      <c r="F12" s="22">
        <v>635.9</v>
      </c>
      <c r="G12" s="20">
        <v>95385</v>
      </c>
    </row>
    <row r="13" spans="1:7" ht="27" x14ac:dyDescent="0.3">
      <c r="A13" s="17">
        <v>18</v>
      </c>
      <c r="B13" s="18" t="s">
        <v>44</v>
      </c>
      <c r="C13" s="18" t="s">
        <v>45</v>
      </c>
      <c r="D13" s="17" t="s">
        <v>15</v>
      </c>
      <c r="E13" s="23">
        <v>28</v>
      </c>
      <c r="F13" s="22">
        <v>35.15</v>
      </c>
      <c r="G13" s="20">
        <v>984.2</v>
      </c>
    </row>
    <row r="14" spans="1:7" x14ac:dyDescent="0.3">
      <c r="A14" s="17">
        <v>19</v>
      </c>
      <c r="B14" s="18" t="s">
        <v>46</v>
      </c>
      <c r="C14" s="18" t="s">
        <v>47</v>
      </c>
      <c r="D14" s="17" t="s">
        <v>15</v>
      </c>
      <c r="E14" s="21">
        <v>5308</v>
      </c>
      <c r="F14" s="22">
        <v>10.32</v>
      </c>
      <c r="G14" s="20">
        <v>54778.559999999998</v>
      </c>
    </row>
    <row r="15" spans="1:7" ht="27" x14ac:dyDescent="0.3">
      <c r="A15" s="17">
        <v>20</v>
      </c>
      <c r="B15" s="18" t="s">
        <v>48</v>
      </c>
      <c r="C15" s="18" t="s">
        <v>49</v>
      </c>
      <c r="D15" s="17" t="s">
        <v>17</v>
      </c>
      <c r="E15" s="23">
        <v>80</v>
      </c>
      <c r="F15" s="22">
        <v>19.73</v>
      </c>
      <c r="G15" s="20">
        <v>1578.4</v>
      </c>
    </row>
    <row r="16" spans="1:7" x14ac:dyDescent="0.3">
      <c r="A16" s="17">
        <v>22</v>
      </c>
      <c r="B16" s="18" t="s">
        <v>52</v>
      </c>
      <c r="C16" s="18" t="s">
        <v>53</v>
      </c>
      <c r="D16" s="17" t="s">
        <v>54</v>
      </c>
      <c r="E16" s="23">
        <v>400</v>
      </c>
      <c r="F16" s="22">
        <v>6.68</v>
      </c>
      <c r="G16" s="20">
        <v>2672</v>
      </c>
    </row>
    <row r="17" spans="1:7" ht="27" x14ac:dyDescent="0.3">
      <c r="A17" s="17">
        <v>29</v>
      </c>
      <c r="B17" s="18" t="s">
        <v>66</v>
      </c>
      <c r="C17" s="18" t="s">
        <v>67</v>
      </c>
      <c r="D17" s="17" t="s">
        <v>17</v>
      </c>
      <c r="E17" s="23">
        <v>20</v>
      </c>
      <c r="F17" s="22">
        <v>74.75</v>
      </c>
      <c r="G17" s="20">
        <v>1495</v>
      </c>
    </row>
    <row r="18" spans="1:7" ht="27" x14ac:dyDescent="0.3">
      <c r="A18" s="17">
        <v>30</v>
      </c>
      <c r="B18" s="18" t="s">
        <v>68</v>
      </c>
      <c r="C18" s="18" t="s">
        <v>69</v>
      </c>
      <c r="D18" s="17" t="s">
        <v>70</v>
      </c>
      <c r="E18" s="23">
        <v>11</v>
      </c>
      <c r="F18" s="22">
        <v>206.57</v>
      </c>
      <c r="G18" s="20">
        <v>2272.27</v>
      </c>
    </row>
    <row r="19" spans="1:7" ht="27" x14ac:dyDescent="0.3">
      <c r="A19" s="17">
        <v>31</v>
      </c>
      <c r="B19" s="18" t="s">
        <v>71</v>
      </c>
      <c r="C19" s="18" t="s">
        <v>72</v>
      </c>
      <c r="D19" s="17" t="s">
        <v>15</v>
      </c>
      <c r="E19" s="23">
        <v>50</v>
      </c>
      <c r="F19" s="22">
        <v>5.56</v>
      </c>
      <c r="G19" s="20">
        <v>278</v>
      </c>
    </row>
    <row r="20" spans="1:7" ht="27" x14ac:dyDescent="0.3">
      <c r="A20" s="17">
        <v>32</v>
      </c>
      <c r="B20" s="18" t="s">
        <v>73</v>
      </c>
      <c r="C20" s="18" t="s">
        <v>74</v>
      </c>
      <c r="D20" s="17" t="s">
        <v>15</v>
      </c>
      <c r="E20" s="21">
        <v>1000</v>
      </c>
      <c r="F20" s="22">
        <v>7.67</v>
      </c>
      <c r="G20" s="20">
        <v>7670</v>
      </c>
    </row>
    <row r="21" spans="1:7" ht="27" x14ac:dyDescent="0.3">
      <c r="A21" s="17">
        <v>33</v>
      </c>
      <c r="B21" s="18" t="s">
        <v>73</v>
      </c>
      <c r="C21" s="18" t="s">
        <v>75</v>
      </c>
      <c r="D21" s="17" t="s">
        <v>15</v>
      </c>
      <c r="E21" s="23">
        <v>100</v>
      </c>
      <c r="F21" s="22">
        <v>4.79</v>
      </c>
      <c r="G21" s="20">
        <v>479</v>
      </c>
    </row>
    <row r="22" spans="1:7" ht="27" x14ac:dyDescent="0.3">
      <c r="A22" s="17">
        <v>36</v>
      </c>
      <c r="B22" s="18" t="s">
        <v>80</v>
      </c>
      <c r="C22" s="18" t="s">
        <v>81</v>
      </c>
      <c r="D22" s="17" t="s">
        <v>17</v>
      </c>
      <c r="E22" s="23">
        <v>440</v>
      </c>
      <c r="F22" s="22">
        <v>9.7100000000000009</v>
      </c>
      <c r="G22" s="20">
        <v>4272.3999999999996</v>
      </c>
    </row>
    <row r="23" spans="1:7" x14ac:dyDescent="0.3">
      <c r="A23" s="17">
        <v>37</v>
      </c>
      <c r="B23" s="18" t="s">
        <v>82</v>
      </c>
      <c r="C23" s="18" t="s">
        <v>83</v>
      </c>
      <c r="D23" s="17" t="s">
        <v>13</v>
      </c>
      <c r="E23" s="23">
        <v>110</v>
      </c>
      <c r="F23" s="22">
        <v>3</v>
      </c>
      <c r="G23" s="20">
        <v>330</v>
      </c>
    </row>
    <row r="24" spans="1:7" ht="53.4" x14ac:dyDescent="0.3">
      <c r="A24" s="17">
        <v>38</v>
      </c>
      <c r="B24" s="18" t="s">
        <v>84</v>
      </c>
      <c r="C24" s="18" t="s">
        <v>85</v>
      </c>
      <c r="D24" s="17" t="s">
        <v>17</v>
      </c>
      <c r="E24" s="21">
        <v>5550</v>
      </c>
      <c r="F24" s="22">
        <v>14.62</v>
      </c>
      <c r="G24" s="20">
        <v>81141</v>
      </c>
    </row>
    <row r="25" spans="1:7" x14ac:dyDescent="0.3">
      <c r="A25" s="17">
        <v>41</v>
      </c>
      <c r="B25" s="18" t="s">
        <v>90</v>
      </c>
      <c r="C25" s="18" t="s">
        <v>91</v>
      </c>
      <c r="D25" s="17" t="s">
        <v>17</v>
      </c>
      <c r="E25" s="21">
        <v>2920</v>
      </c>
      <c r="F25" s="22">
        <v>10.98</v>
      </c>
      <c r="G25" s="20">
        <v>32061.599999999999</v>
      </c>
    </row>
    <row r="26" spans="1:7" ht="40.200000000000003" x14ac:dyDescent="0.3">
      <c r="A26" s="17">
        <v>43</v>
      </c>
      <c r="B26" s="18" t="s">
        <v>94</v>
      </c>
      <c r="C26" s="18" t="s">
        <v>95</v>
      </c>
      <c r="D26" s="17" t="s">
        <v>17</v>
      </c>
      <c r="E26" s="23">
        <v>600</v>
      </c>
      <c r="F26" s="22">
        <v>1024.83</v>
      </c>
      <c r="G26" s="20">
        <v>614898</v>
      </c>
    </row>
    <row r="27" spans="1:7" x14ac:dyDescent="0.3">
      <c r="A27" s="17">
        <v>44</v>
      </c>
      <c r="B27" s="18" t="s">
        <v>96</v>
      </c>
      <c r="C27" s="18" t="s">
        <v>97</v>
      </c>
      <c r="D27" s="17" t="s">
        <v>17</v>
      </c>
      <c r="E27" s="23">
        <v>170</v>
      </c>
      <c r="F27" s="22">
        <v>38.47</v>
      </c>
      <c r="G27" s="20">
        <v>6539.9</v>
      </c>
    </row>
    <row r="28" spans="1:7" ht="27" x14ac:dyDescent="0.3">
      <c r="A28" s="17">
        <v>46</v>
      </c>
      <c r="B28" s="18" t="s">
        <v>100</v>
      </c>
      <c r="C28" s="18" t="s">
        <v>101</v>
      </c>
      <c r="D28" s="17" t="s">
        <v>17</v>
      </c>
      <c r="E28" s="23">
        <v>900</v>
      </c>
      <c r="F28" s="22">
        <v>75.64</v>
      </c>
      <c r="G28" s="20">
        <v>68076</v>
      </c>
    </row>
    <row r="29" spans="1:7" ht="40.200000000000003" x14ac:dyDescent="0.3">
      <c r="A29" s="17">
        <v>47</v>
      </c>
      <c r="B29" s="18" t="s">
        <v>102</v>
      </c>
      <c r="C29" s="18" t="s">
        <v>103</v>
      </c>
      <c r="D29" s="17" t="s">
        <v>70</v>
      </c>
      <c r="E29" s="23">
        <v>40</v>
      </c>
      <c r="F29" s="22">
        <v>6160</v>
      </c>
      <c r="G29" s="20">
        <v>246400</v>
      </c>
    </row>
    <row r="31" spans="1:7" x14ac:dyDescent="0.3">
      <c r="A31" s="71" t="s">
        <v>136</v>
      </c>
      <c r="B31" s="71"/>
      <c r="C31" s="24"/>
      <c r="D31" s="24"/>
      <c r="E31" s="71" t="s">
        <v>137</v>
      </c>
      <c r="F31" s="71"/>
      <c r="G31" s="25">
        <f>SUM(G1:G30)</f>
        <v>1695506.23</v>
      </c>
    </row>
  </sheetData>
  <mergeCells count="2">
    <mergeCell ref="A31:B31"/>
    <mergeCell ref="E31:F31"/>
  </mergeCells>
  <pageMargins left="0.7" right="0.7" top="0.75" bottom="0.75" header="0.3" footer="0.3"/>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2020-10-15T10:57:54Z</dcterms:modified>
</cp:coreProperties>
</file>