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3256" windowHeight="12432"/>
  </bookViews>
  <sheets>
    <sheet name="Лист1" sheetId="1" r:id="rId1"/>
    <sheet name="Лист2" sheetId="4" r:id="rId2"/>
    <sheet name="Лист3" sheetId="3" r:id="rId3"/>
  </sheets>
  <definedNames>
    <definedName name="_xlnm._FilterDatabase" localSheetId="0" hidden="1">Лист1!$A$1:$P$36</definedName>
  </definedNames>
  <calcPr calcId="145621" refMode="R1C1"/>
</workbook>
</file>

<file path=xl/calcChain.xml><?xml version="1.0" encoding="utf-8"?>
<calcChain xmlns="http://schemas.openxmlformats.org/spreadsheetml/2006/main">
  <c r="G2" i="1" l="1"/>
  <c r="G92" i="1" l="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 r="G4" i="1"/>
  <c r="G3" i="1"/>
  <c r="G31" i="3" l="1"/>
</calcChain>
</file>

<file path=xl/sharedStrings.xml><?xml version="1.0" encoding="utf-8"?>
<sst xmlns="http://schemas.openxmlformats.org/spreadsheetml/2006/main" count="492" uniqueCount="293">
  <si>
    <t>Характеристика</t>
  </si>
  <si>
    <t>Количество</t>
  </si>
  <si>
    <t>№</t>
  </si>
  <si>
    <t>Наименование</t>
  </si>
  <si>
    <t>шт</t>
  </si>
  <si>
    <t>Азитромицин</t>
  </si>
  <si>
    <t>порошок лиофилизированный для приготовления р-ра для в/в ифузий  500 мг</t>
  </si>
  <si>
    <t>флакон</t>
  </si>
  <si>
    <t xml:space="preserve">Амоксициллин </t>
  </si>
  <si>
    <t xml:space="preserve">таблетки, покрытые пле- ночной оболочкой 500 мг
</t>
  </si>
  <si>
    <t>капсула</t>
  </si>
  <si>
    <t>Аторвастатин (СКФ 10 мг есть)</t>
  </si>
  <si>
    <t>таблетки, покрытые пле- ночной оболочкой, 20 мг</t>
  </si>
  <si>
    <t>таблетка</t>
  </si>
  <si>
    <t>таблетки, покрытые пле- ночной оболочкой 40 мг</t>
  </si>
  <si>
    <t>табл</t>
  </si>
  <si>
    <t>Атропин сульфат</t>
  </si>
  <si>
    <t>амп</t>
  </si>
  <si>
    <t xml:space="preserve">Валсартан </t>
  </si>
  <si>
    <t>табл 80 мг</t>
  </si>
  <si>
    <t>табл160 мг</t>
  </si>
  <si>
    <t xml:space="preserve">Варфарин </t>
  </si>
  <si>
    <t>табл 2,5 мг</t>
  </si>
  <si>
    <t>Верапамил</t>
  </si>
  <si>
    <t>табл 40 мг</t>
  </si>
  <si>
    <t>Гель для ЭКГ 250,0</t>
  </si>
  <si>
    <t>гель для ЭКГ 250,0</t>
  </si>
  <si>
    <t>шт.</t>
  </si>
  <si>
    <t xml:space="preserve">Гидрокортизон </t>
  </si>
  <si>
    <t>мазь для наружного применения 1%, 10гр</t>
  </si>
  <si>
    <t>тюбик</t>
  </si>
  <si>
    <t>Дилтиазем</t>
  </si>
  <si>
    <t>таблетки 90 мг</t>
  </si>
  <si>
    <t xml:space="preserve">Добутамин </t>
  </si>
  <si>
    <t>р-р для приготовления р-ра 250 мг</t>
  </si>
  <si>
    <t xml:space="preserve">Зопиклон </t>
  </si>
  <si>
    <t>таблетки, покрытые пле- ночной оболочкой 7,5 мг</t>
  </si>
  <si>
    <t xml:space="preserve">Ибупрофен </t>
  </si>
  <si>
    <t>гель 45 г</t>
  </si>
  <si>
    <t>туба</t>
  </si>
  <si>
    <t xml:space="preserve">Кальция глюконат </t>
  </si>
  <si>
    <t>раствор для инъекций 100 мг/мл, 5 мл</t>
  </si>
  <si>
    <t>Канаглифлозин</t>
  </si>
  <si>
    <t>таблетки, покрытые пле- ночной оболочкой 300 мг</t>
  </si>
  <si>
    <t>Кандесартан</t>
  </si>
  <si>
    <t>таблетки, покрытые пленочной оболочкой 4мг</t>
  </si>
  <si>
    <t>Карведилол</t>
  </si>
  <si>
    <t>таблетки, 6,25 мг</t>
  </si>
  <si>
    <t>Кальция хлорид</t>
  </si>
  <si>
    <t>раствор для инъекций 10% 5мл</t>
  </si>
  <si>
    <t xml:space="preserve">Лактулоза </t>
  </si>
  <si>
    <t xml:space="preserve">сироп 500мл </t>
  </si>
  <si>
    <t>Левотироксин</t>
  </si>
  <si>
    <t>таблетка 50 мг</t>
  </si>
  <si>
    <t>таб</t>
  </si>
  <si>
    <t>Месалазин</t>
  </si>
  <si>
    <t>таблетки с пролонгиро- ванным высвобождением 500 мг</t>
  </si>
  <si>
    <t>суппозитории ректальные 1000 мг</t>
  </si>
  <si>
    <t>суп</t>
  </si>
  <si>
    <t>гранулы с пролонгирован- ным высвобождением 2 г</t>
  </si>
  <si>
    <t>гранула</t>
  </si>
  <si>
    <t>Метилдопа</t>
  </si>
  <si>
    <t>таблетки 250 мг</t>
  </si>
  <si>
    <t xml:space="preserve">Натрия хлорид </t>
  </si>
  <si>
    <t>раствор для инфузий 0,9% 100мл</t>
  </si>
  <si>
    <t>раствор для инъекций 10% 200мл</t>
  </si>
  <si>
    <t>Натрия тиосульфат</t>
  </si>
  <si>
    <t>раствор для инъекций 30% 10мл</t>
  </si>
  <si>
    <t>Оксолин</t>
  </si>
  <si>
    <t>мазь назальная 0,25%, 10 г</t>
  </si>
  <si>
    <t>фл</t>
  </si>
  <si>
    <t>Нитроглицерин</t>
  </si>
  <si>
    <t>таблетки подъязычные 0,5 мг</t>
  </si>
  <si>
    <t xml:space="preserve">Нифедипин </t>
  </si>
  <si>
    <t>таблетки, покрытые обо- лочкой, 20 мг</t>
  </si>
  <si>
    <t>таблетки, покрытые обо- лочкой, 10 мг</t>
  </si>
  <si>
    <t>Протамин сульфат  (МНН Сугаммадекс)</t>
  </si>
  <si>
    <t>1% 5000 ЕД, 8,5 мл</t>
  </si>
  <si>
    <t xml:space="preserve">Пантопразол  </t>
  </si>
  <si>
    <t>порошок, лиофилизат для приготовления р-ра для в/в введения 40мг</t>
  </si>
  <si>
    <t xml:space="preserve">Папаверин гидрохлорид </t>
  </si>
  <si>
    <t>раствор для инъекций 2% по 2 мл</t>
  </si>
  <si>
    <t>Парацетамол</t>
  </si>
  <si>
    <t>Таблетка 500мг</t>
  </si>
  <si>
    <t xml:space="preserve">Пентоксифиллин </t>
  </si>
  <si>
    <t>концентрат для приготовления раствора для инфузий 20 мг/мл, 5 мл</t>
  </si>
  <si>
    <t xml:space="preserve">Пропафенон </t>
  </si>
  <si>
    <t>таблетки, покрытые обо- лочкой 150 мг</t>
  </si>
  <si>
    <t xml:space="preserve">Рамиприл </t>
  </si>
  <si>
    <t>таблетки 5 мг</t>
  </si>
  <si>
    <t xml:space="preserve">Тиамин гидрохлорид </t>
  </si>
  <si>
    <t xml:space="preserve">5% 1,0 р-р для инъекций </t>
  </si>
  <si>
    <t>Трамадол</t>
  </si>
  <si>
    <t>раствор для инъекций 5% по 2 мл</t>
  </si>
  <si>
    <t>Урапидил</t>
  </si>
  <si>
    <t>раствор для внутривенно- го введения 5 мг/мл, 10 мл</t>
  </si>
  <si>
    <t xml:space="preserve">Фенилэфрин </t>
  </si>
  <si>
    <t>р-р для в/в инъекций 1,0</t>
  </si>
  <si>
    <t xml:space="preserve">Фенотерол + ипратропия бромид </t>
  </si>
  <si>
    <t>аэрозоль для ингаляций дозированный 20 мл</t>
  </si>
  <si>
    <t xml:space="preserve">Хлоропирамин </t>
  </si>
  <si>
    <t>раствор для инъекций 2% по 1 мл</t>
  </si>
  <si>
    <t>Смесь пептамен</t>
  </si>
  <si>
    <t>специализированный продукт диетического лечебного питания</t>
  </si>
  <si>
    <t>Аммиак</t>
  </si>
  <si>
    <t>раствор 10%-200 мл</t>
  </si>
  <si>
    <t>Вазелин 100,0</t>
  </si>
  <si>
    <t>100 гр</t>
  </si>
  <si>
    <t>Вода для инъекций</t>
  </si>
  <si>
    <t>Стерильно 400 мл</t>
  </si>
  <si>
    <t>Калия перманганат</t>
  </si>
  <si>
    <t>по 0,02 гр</t>
  </si>
  <si>
    <t>Калия хлорид</t>
  </si>
  <si>
    <t>раствор 4%-200 мл</t>
  </si>
  <si>
    <t>Нитрофурал</t>
  </si>
  <si>
    <t>раствор 0,02%-200 мл</t>
  </si>
  <si>
    <t>Перекись водорода</t>
  </si>
  <si>
    <t>раствор 3%-500 мл</t>
  </si>
  <si>
    <t>раствор 6%-500 мл</t>
  </si>
  <si>
    <t>Прокаин</t>
  </si>
  <si>
    <t>раствор 0,25%-200 мл</t>
  </si>
  <si>
    <t>Разведение этилового спирта 96% на 70%</t>
  </si>
  <si>
    <t>спирт этиловый 70%</t>
  </si>
  <si>
    <t>кг</t>
  </si>
  <si>
    <t>Натрия хлорид</t>
  </si>
  <si>
    <t>р-р для инфузий 0,9% 100,0</t>
  </si>
  <si>
    <t>Натрия гидрокарбонат</t>
  </si>
  <si>
    <t>раствор для инфузий 4% 200мл</t>
  </si>
  <si>
    <t>Рингер 400 мл</t>
  </si>
  <si>
    <t>р-р для инфузий 400,0</t>
  </si>
  <si>
    <t>Диазепам</t>
  </si>
  <si>
    <t>р-р для инъекции  10 мг/2 мл</t>
  </si>
  <si>
    <t>Тримеперидин</t>
  </si>
  <si>
    <t>р-р для инъекций 2% 1,0</t>
  </si>
  <si>
    <t xml:space="preserve">Фентанил </t>
  </si>
  <si>
    <t xml:space="preserve">р-р для  инъекций 0,005% 2,0 </t>
  </si>
  <si>
    <t>Несост. 29 лотов</t>
  </si>
  <si>
    <t>на сумму</t>
  </si>
  <si>
    <t>раствор для инъекций 1мг/мл</t>
  </si>
  <si>
    <t>Сост 34 лотов</t>
  </si>
  <si>
    <t>уп.</t>
  </si>
  <si>
    <t>ABMG Expert</t>
  </si>
  <si>
    <t xml:space="preserve"> </t>
  </si>
  <si>
    <t>Азопирам (хим.тест.контроль по качеству обработки мед. инструментария) флакон по 50 мл №10</t>
  </si>
  <si>
    <t>Артериальный катетор Сельдигер № 18 G</t>
  </si>
  <si>
    <t>Артериальный катетор Сельдигер № 20 G</t>
  </si>
  <si>
    <t>Аспирационные и инъекционные фильтр-канюли в мультидоз. фл. стандарт. након. с антибактер. воздуш. фильтр 0,45</t>
  </si>
  <si>
    <t xml:space="preserve">Бумага на ЭКГ BTL-08 MT </t>
  </si>
  <si>
    <t>Вата гигроскопическая</t>
  </si>
  <si>
    <t>Воздуховод</t>
  </si>
  <si>
    <t>Воздуховод Гведела разм.№3 (оранж.)</t>
  </si>
  <si>
    <t>Воздуховод Гведела разм.№4 (красн.)100 мм</t>
  </si>
  <si>
    <t>Емкость с крышкой, ручкой 3 л для сбора острого инструментария с контрольным клапаном. Класс Б</t>
  </si>
  <si>
    <t>Жгут резиновый для в/в манипуляции (весовой)</t>
  </si>
  <si>
    <t>Жгут резиновый для в/в манипуляции (готовый)</t>
  </si>
  <si>
    <t>Зажим медицинский</t>
  </si>
  <si>
    <t>Индикаторы химические для контроля воздушной стерилизации 180 град.№500</t>
  </si>
  <si>
    <t>Индикаторы химические для контроля паровой стерилизации 132 град.№500</t>
  </si>
  <si>
    <t>КБУ пластиковые 20 л,</t>
  </si>
  <si>
    <t>Комплект датчика для измерения инвазивного  венозного</t>
  </si>
  <si>
    <t>Комплект датчика для измерения инвазивного артериального</t>
  </si>
  <si>
    <t>Комплект двухпросветного катетера для диализа TD1115</t>
  </si>
  <si>
    <t>Комплект электродов ЭКГ взр (грудные-груша 6 шт; конечностные-прищепка 4 шт)</t>
  </si>
  <si>
    <t xml:space="preserve">Коробка для сбора, хранения и безопасной утилизации медицинских отходов. класс «Б». 
В комплекте с двумя желтыми пакетами 700*800см 
</t>
  </si>
  <si>
    <t>Ланцеты Акку чек №200</t>
  </si>
  <si>
    <t>Ларингеальная маска разм №5</t>
  </si>
  <si>
    <t>Мешок для сбора мочи</t>
  </si>
  <si>
    <t>Микропробирка 2,0 мл типа Eppendorf</t>
  </si>
  <si>
    <t>Мочевой катетер Фолея 2-х ходовой 16</t>
  </si>
  <si>
    <t>Мочевой катетер Фолея 2-х ходовой 18</t>
  </si>
  <si>
    <t>Мультилак раствор для гемофильтрации</t>
  </si>
  <si>
    <t>Ножницы мед.хирургические</t>
  </si>
  <si>
    <t>Ножницы медицинские средние</t>
  </si>
  <si>
    <t>Одноразовая маска с экраном на резинках</t>
  </si>
  <si>
    <t xml:space="preserve">Одноразовые памперсы для взрослых </t>
  </si>
  <si>
    <t>Одноразовые электроды с жидким гелем для ЭКГи Холтеровскому монитору диаметр 45 мм Шиллер</t>
  </si>
  <si>
    <t>Оригинальный удлинитель Перфузор (150 см)</t>
  </si>
  <si>
    <t xml:space="preserve">Пакет желтого цвета для утилизации медицинских отходов класс Б </t>
  </si>
  <si>
    <t>Пакет красного цвета для утилизации медицинских отходов класс В</t>
  </si>
  <si>
    <t>Пинцет анатомический</t>
  </si>
  <si>
    <t>Система для инфузомата AITECS</t>
  </si>
  <si>
    <t>Стерильн.однораз.комплект для перевязки (3 салфетки.5 шариков.пинцет)</t>
  </si>
  <si>
    <t>Судно пластиковое с ручкой</t>
  </si>
  <si>
    <t>Таблетница</t>
  </si>
  <si>
    <t>Тест-полоски  Акку Чек №50</t>
  </si>
  <si>
    <t>Трахеостомическая трубка №8,0</t>
  </si>
  <si>
    <t>Трахеостомическая трубка №8,5</t>
  </si>
  <si>
    <t>Трахеостомическая трубка №9,0</t>
  </si>
  <si>
    <t>Утка пластиковая</t>
  </si>
  <si>
    <t xml:space="preserve">Фильтр антибактериальный большой 0,2 мкм </t>
  </si>
  <si>
    <t xml:space="preserve">Фильтр антибактериальный маленький 0,1мкм </t>
  </si>
  <si>
    <t>Фильтры воды 0,2 мкр,</t>
  </si>
  <si>
    <t>Фильтры воды 0,5 мкр</t>
  </si>
  <si>
    <t>Фильтры воды 1 мкр</t>
  </si>
  <si>
    <t>Фильтры воздуха</t>
  </si>
  <si>
    <t>Шприц 1,0 инсулиновые</t>
  </si>
  <si>
    <t>Шприц 10 мл</t>
  </si>
  <si>
    <t>Шприц 20 мл</t>
  </si>
  <si>
    <t>Шприц 5 мл</t>
  </si>
  <si>
    <t>Оригинальные шприцы Perfusor обьемо 50 мл аспирационной иглой</t>
  </si>
  <si>
    <t>Щетка Pull Thru для очистки каналов эндоскопов, рабочая длина 2200 м, диаметр канала 2,8-5,0 мм</t>
  </si>
  <si>
    <t>Щетки для чистки инструм.с ручкой 5-14 см</t>
  </si>
  <si>
    <t>ЭКГ  бумага  на аппарат 6-канальный SСHILLER  АТ-2    210х280х215 цвет красный</t>
  </si>
  <si>
    <t>Экспресс -тест для ВИЧ-инфекции. Тест - система для подтверждения наличия антител к ВИЧ-1 и ВИЧ-2</t>
  </si>
  <si>
    <t>Языкодержатель</t>
  </si>
  <si>
    <t>Роторасширитель</t>
  </si>
  <si>
    <t>Трубка для насоса с 3-мя иглами   Ulrich medical XD 2020</t>
  </si>
  <si>
    <t>Трубка пациента Ulrich medical 250 см XD 2040</t>
  </si>
  <si>
    <t>HMSA 80 (стерилизующий агент) 80мл HMTS-SES</t>
  </si>
  <si>
    <t>Биологический индикатор №30 HMTS-SES</t>
  </si>
  <si>
    <t>Химические индикаторные полоски №250 HMTS-SES</t>
  </si>
  <si>
    <t>Пакет для стерилизации 300ммх70м HMTS-SES</t>
  </si>
  <si>
    <t>Пакет для стерилизации 250ммх70м HMTS-SES</t>
  </si>
  <si>
    <t>Пакет для стерилизации 150ммх70м HMTS-SES</t>
  </si>
  <si>
    <t>Бумага для принтера №5 HMTS-SES</t>
  </si>
  <si>
    <t>10144 Кассеты для STERRAD 100NX из "Система STERRAD 100NX медицинская стерилизационная с принадлежностями"</t>
  </si>
  <si>
    <t>Упаковочные пакеты из «Медицинская стерилизационная система «Система STERRAD 100NX» в комплекте» 350ммx70м</t>
  </si>
  <si>
    <t xml:space="preserve">Упаковочные пакеты из «Медицинская стерилизационная система «Система STERRAD 100NX» в комплекте» 250ммх70м </t>
  </si>
  <si>
    <t>Упаковочные пакеты из «Медицинская стерилизационная система «Система STERRAD 100NX» в комплекте» 150ммх70м</t>
  </si>
  <si>
    <t>Химическая индикаторная лента из «Медицинская стерилизационная система «Система STERRAD 100NX» в комплекте»</t>
  </si>
  <si>
    <t>Биологические индикаторы из «Медицинская стерилизационная система «Система STERRAD 100NX» в комплекте»</t>
  </si>
  <si>
    <t xml:space="preserve">Химические индикаторы из «Медицинская стерилизационная система «Система STERRAD 100NX» в комплекте» (4х250) </t>
  </si>
  <si>
    <t>Диализатор Hemoflow F8</t>
  </si>
  <si>
    <t>Кровопроводящая магистраль для диалеза AV-Set FMC FA204C/FV204C</t>
  </si>
  <si>
    <t xml:space="preserve">Фистульные иглы Fistula Needl 16 G Art </t>
  </si>
  <si>
    <t>Фистульные иглы Fistula Needl 16 G Vent</t>
  </si>
  <si>
    <t>Фильтрдиализной жидкости</t>
  </si>
  <si>
    <t>Раствор для дезинфекции Цистростерил 5л</t>
  </si>
  <si>
    <t>Таблетированная соль для водомягчения 25кг</t>
  </si>
  <si>
    <t>Бутыль сборная для вакуумной аспирации (автоклав 1500 мл)</t>
  </si>
  <si>
    <t xml:space="preserve">Увлажнитель многоразовый 135 мл, HN10 </t>
  </si>
  <si>
    <t xml:space="preserve">Аквадистиллятор ДЭ-10М </t>
  </si>
  <si>
    <r>
      <t>Лигирующая клипса Horizon, Титановая, размер Small-Wide</t>
    </r>
    <r>
      <rPr>
        <sz val="12"/>
        <color rgb="FF000000"/>
        <rFont val="Times New Roman"/>
        <family val="1"/>
        <charset val="204"/>
      </rPr>
      <t xml:space="preserve"> </t>
    </r>
  </si>
  <si>
    <t>Лигирующая клипса Horizon, Титановая, размер Medium</t>
  </si>
  <si>
    <t>Азопираму(хим.тест.контроль по качеству обработки мед. инструментария)флакон по 50 мл №10</t>
  </si>
  <si>
    <t>Вата кипная</t>
  </si>
  <si>
    <t>КБУ пластик 3 литра для острого инструментария. Желтого цвета.</t>
  </si>
  <si>
    <t>Жгут резиновый для в/в манипуляции</t>
  </si>
  <si>
    <t>зажим медицинский</t>
  </si>
  <si>
    <t>Емкость- контейнер для сбора -хранения биологичесих жидких отходов с крышкой</t>
  </si>
  <si>
    <t xml:space="preserve">Изготовлено из трехслойного картона, толщиной не менее 30 микрон с двойной пленкой. 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Общая прочность;
Устойчивость к прокалыванию иглами;
Устойчивость к поглощению воды; 
</t>
  </si>
  <si>
    <t>Пакет состоит из двух слоев: внешний слой полиэтилен высокого давления 30% ,внутренний слой полиэтилен низкого давления 70%. Цвет желтый. спаечные швы должны располагаться по бокам пакета, размерами 700*800 см</t>
  </si>
  <si>
    <t>Пакет состоит из двух слоев: внешний слой полиэтилен высокого давления 30% ,внутренний слой полиэтилен низкого давления 70%. Цвет красный. Спаечные швы должны располагаться по бокам пакета, размерами 700*800 см</t>
  </si>
  <si>
    <t>Стерильн.однораз.комплект для перевязки (3 аслфетки.5 шариков.пинцет)</t>
  </si>
  <si>
    <t>Щетка для чистки инструм.с ручкой 5-14 см</t>
  </si>
  <si>
    <t>Пластмассовый футляр,
содержащий десять ячеек с действующим веществом, упакованный в картонную
коробку и запаянный в пластиковый пакет. Действующее вещество (стерилизующий агент) – 58 - 59,5 % раствор пероксида водорода. Для плазменного стерилизатора sterrad 100NX</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</si>
  <si>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250ммх70м</t>
  </si>
  <si>
    <t>Свернутые в рулоны рукава без складок, изготовленные из материала Tyvek®, проницаемого для стерилизующего агента. Оснащены химическими индикаторными
полосками STERRAD® (1 класса), реагирующими изменением цвета с красного на желтый при контакте содержимого упаковки с парами пероксида водорода. Срок сохранения стерильности инструментов, упакованных в рулоны Tyvek®, при условии сохранения их целостности, составляет 12 месяцев. Размер 150ммх70м</t>
  </si>
  <si>
    <t>Рулоны самоклеющейся ленты шириной 19 мм, длиной 55 м, имеет на своей поверхности химический индикатор красного цвета, меняющий цвет с красного на желтый в результате контакта с парами пероксида водорода. Лента является наружным индикатором 1 класса – свидетелем цикла в стерилизаторе sterrad . Уп.№6</t>
  </si>
  <si>
    <t>Биологический индикатор CycleSure разработан специально для эксклюзивного использования со стерилизационной системой STERRAD. Встроенный химический индикатор на крышке флакона биологического индикатора предоставляет дополнительное свидетельство того, что флакон был подвергнут действию пероксида водорода. Эта дополнительная характеристика позволяет мгновенно отличить флакон, подвергнувшийся обработке. Биологический индикатор CycleSure проверяет, были ли достигнуты необходимые условия для стерилизации, подвергая стерилизации самый устойчивый организм - Geobacillus stearothermophilus. Результаты биологического индикатора CycleSure легко считываются и интерпретируются при помощи цветового кодирования через 24 часа. Бактериальная среда останется фиолетовой, если были убиты споры. Появление желтого цвета или мутности в среде означает бактериальный рост.</t>
  </si>
  <si>
    <t>Полоски размером 14 × 100 мм и имеют на своей поверхности химический индикатор красного цвета. После стерилизации в результате контакта с парами пероксида водорода, цвет индикатора меняется с красного на желтый. Полоски являются внутренними
индикаторами 1 класса – свидетелями цикла в стерилизаторе sterrad NX</t>
  </si>
  <si>
    <t xml:space="preserve">Предназначена для использования в системах вакуумной аспирации. 
Изготовленна из полисульфона, может подвергаться стерилизации в автоклаве неограниченное количество раз без снижения качества при температуре 134º C на 15 минут, выдерживает многократное, длительное и бесперебойное использование.
Особенности:
• Чистый полисульфон – нетоксичен, низкий уровень связывания с белком, легко очищается.
• Откручивающаяся пластиковая крышка и компоновка с обратным клапаном удобны для стерилизации паром и в автоклаве.
• Крышка, снабженная защитным клапаном, автоматически плотно закрывается при переполнении, создавая вакуум.
• Коннекторы входной и выходной трубок на крышке маркированы надписью PATIENT/VACUUM для удобства.
• Эргономичная конструкция позволяет подвешивать бутыль на стену и уменьшает риск контакта с жидкостью, обеспечивает легкую и удобную транспортировку.
• Верх бутыли оснащен О-образным кольцом для плотной закупорки, предотвращающей вытекание.
• Не производит никакого шума или вибраций.
</t>
  </si>
  <si>
    <t xml:space="preserve">Увлажнитель кислородный многоразовый, автоклавируемый, ёмкость 135 мл. Подключается к кислородному регулятору.
- Увлажняет кислород, для дыхания. Защитный клапан превышения давления свыше 2 PSI , со звуковой тревогой. Указатели максимального и минимального уровня воды, лёгкий вес. Многразовый автоклавируемый стакан. Повышенная эффективность увлажнения кислорода.
- Легкий вес и компактный дизайн создает меньшую нагрузку на газовые разъемы и соединители. 
- Защитный клапан сигнализирует о чрезмерном превышении давления.
- Устройство удобное и простое в обращении в больнице.
- Ударопрочный стакан может автоклавироваться, долговечен и безопасен.
- Универсальный резьбовой разъём для подключения к регуляторам потока (флоуметрам) различных производителей.
- Повышенная эффективность увлажнения кислорода.
</t>
  </si>
  <si>
    <t xml:space="preserve">Производительность при номинальном напряжении, дм3/ч 10 ± 10%
Род тока Переменный
Напряжение,  В 380
Частота тока питающей сети,  Гц 50
Потребляемая мощность при номинальном напряжении, кВт   7,5 ± 10%
Расход воды на охлаждение  и питание дм3/ч, не более 200
Габаритные размеры аквадистиллятора, мм
в плане
высота  
325 х 230
518
Габаритные размеры электрощита, мм
в плане
высота  
217 х 169
98
Масса изделия, кг
Масса изделия с упаковкой, кг 10,5
12
Удельный расход исходной воды на 1 дм3получаемой воды, дм3, не более 25
Время установления рабочего режима, мин, не более 30
Коэффициент очистки воды от радионуклидов, не менее 3000
</t>
  </si>
  <si>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2,1 мм, высота 2,9 мм, длина в закрытом состоянии 3,68 мм. Цветовая маркировка картриджа и клип-аппликатора - красная. Количество клипс в картридже – 6 штук. Количество картриджей в упаковке – 30. Small-Wide</t>
    </r>
  </si>
  <si>
    <r>
      <t xml:space="preserve">Для имеющихся в наличии клипаторов Horizon </t>
    </r>
    <r>
      <rPr>
        <sz val="9"/>
        <color rgb="FF000000"/>
        <rFont val="Times New Roman"/>
        <family val="1"/>
        <charset val="204"/>
      </rPr>
      <t>Материал – титан.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3,1 мм, высота 4,7 мм, длина в закрытом состоянии 5,8 мм. Цветовая маркировка картриджа и клип-аппликатора - синяя. Количество клипс в картридже – 6 штук. Количество картриджей в упаковке – 30. Medium</t>
    </r>
  </si>
  <si>
    <t>Ед.изм.</t>
  </si>
  <si>
    <t>упаковка</t>
  </si>
  <si>
    <t>рулон</t>
  </si>
  <si>
    <t>кг.</t>
  </si>
  <si>
    <t>штук</t>
  </si>
  <si>
    <t>20 литров</t>
  </si>
  <si>
    <t>фл.</t>
  </si>
  <si>
    <t>шт,</t>
  </si>
  <si>
    <t>книжка</t>
  </si>
  <si>
    <t>уп</t>
  </si>
  <si>
    <t xml:space="preserve">Упаковка
(упаковка-2 шт)
</t>
  </si>
  <si>
    <t xml:space="preserve">Упаковка 
(2 рулона)
</t>
  </si>
  <si>
    <t xml:space="preserve">Упаковка 
(4 рулонов)
</t>
  </si>
  <si>
    <t>Упаковка</t>
  </si>
  <si>
    <t>1х30</t>
  </si>
  <si>
    <t xml:space="preserve">Упаковка
(4-шт)
</t>
  </si>
  <si>
    <t xml:space="preserve">Цена за единицу, тенге
</t>
  </si>
  <si>
    <t xml:space="preserve">Сумма тыс.тенге </t>
  </si>
  <si>
    <t>Pharmprovide</t>
  </si>
  <si>
    <t>Асмеда</t>
  </si>
  <si>
    <t>Clever Medical</t>
  </si>
  <si>
    <t>ML Medical</t>
  </si>
  <si>
    <t>Фарм Лига</t>
  </si>
  <si>
    <t>МГС</t>
  </si>
  <si>
    <t>Фам Альянс</t>
  </si>
  <si>
    <t>Гелика</t>
  </si>
  <si>
    <t>STERI-MED</t>
  </si>
  <si>
    <t>SteriMed</t>
  </si>
  <si>
    <t>Садыхан Премиум</t>
  </si>
  <si>
    <t xml:space="preserve">БионМедСервис </t>
  </si>
  <si>
    <t>Алма-Мед</t>
  </si>
  <si>
    <t>Alim&amp;Company</t>
  </si>
  <si>
    <t xml:space="preserve">  </t>
  </si>
  <si>
    <t>Dana Estrella</t>
  </si>
  <si>
    <t>KazMedEquipment</t>
  </si>
  <si>
    <t>Med Life Scinced</t>
  </si>
  <si>
    <t>MMG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</si>
</sst>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_₽"/>
  </numFmts>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theme="1"/>
      <name val="Times New Roman"/>
      <family val="1"/>
      <charset val="204"/>
    </font>
    <font>
      <sz val="11"/>
      <color theme="1"/>
      <name val="Calibri"/>
      <family val="2"/>
      <scheme val="minor"/>
    </font>
    <font>
      <b/>
      <sz val="10"/>
      <color theme="1"/>
      <name val="Times New Roman"/>
      <family val="1"/>
      <charset val="204"/>
    </font>
    <font>
      <sz val="11"/>
      <color theme="1"/>
      <name val="Times New Roman"/>
      <family val="1"/>
      <charset val="204"/>
    </font>
    <font>
      <b/>
      <sz val="11"/>
      <color theme="1"/>
      <name val="Times New Roman"/>
      <family val="1"/>
      <charset val="204"/>
    </font>
    <font>
      <b/>
      <sz val="11"/>
      <name val="Times New Roman"/>
      <family val="1"/>
      <charset val="204"/>
    </font>
    <font>
      <sz val="10"/>
      <name val="Arial"/>
      <family val="2"/>
      <charset val="204"/>
    </font>
    <font>
      <sz val="11"/>
      <color rgb="FF000000"/>
      <name val="Times New Roman"/>
      <family val="1"/>
      <charset val="204"/>
    </font>
    <font>
      <sz val="9"/>
      <color theme="1"/>
      <name val="Times New Roman"/>
      <family val="1"/>
      <charset val="204"/>
    </font>
    <font>
      <sz val="12"/>
      <color rgb="FF000000"/>
      <name val="Times New Roman"/>
      <family val="1"/>
      <charset val="204"/>
    </font>
    <font>
      <sz val="9"/>
      <color rgb="FFFF0000"/>
      <name val="Times New Roman"/>
      <family val="1"/>
      <charset val="204"/>
    </font>
    <font>
      <sz val="9"/>
      <color rgb="FF00000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0" fontId="6" fillId="0" borderId="0"/>
    <xf numFmtId="0" fontId="5" fillId="0" borderId="0"/>
    <xf numFmtId="0" fontId="9"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6" fillId="0" borderId="0"/>
    <xf numFmtId="0" fontId="14" fillId="0" borderId="0"/>
  </cellStyleXfs>
  <cellXfs count="98">
    <xf numFmtId="0" fontId="0" fillId="0" borderId="0" xfId="0"/>
    <xf numFmtId="0" fontId="8" fillId="0" borderId="1" xfId="0" applyFont="1" applyBorder="1" applyAlignment="1">
      <alignment horizontal="center" vertical="center"/>
    </xf>
    <xf numFmtId="0" fontId="7" fillId="2" borderId="1" xfId="1" applyFont="1" applyFill="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8" fillId="0" borderId="1" xfId="0" applyFont="1" applyBorder="1" applyAlignment="1">
      <alignment horizontal="center"/>
    </xf>
    <xf numFmtId="3" fontId="8"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8" fillId="0" borderId="1" xfId="0" applyFont="1" applyBorder="1" applyAlignment="1">
      <alignment wrapText="1"/>
    </xf>
    <xf numFmtId="3" fontId="7" fillId="0" borderId="1" xfId="0" applyNumberFormat="1" applyFont="1" applyBorder="1" applyAlignment="1">
      <alignment horizontal="center" vertical="center" wrapText="1"/>
    </xf>
    <xf numFmtId="4" fontId="8" fillId="0" borderId="1" xfId="0" applyNumberFormat="1" applyFont="1" applyBorder="1" applyAlignment="1">
      <alignment horizontal="center"/>
    </xf>
    <xf numFmtId="0" fontId="8" fillId="2" borderId="1" xfId="1"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0" fillId="2" borderId="0" xfId="0" applyFill="1"/>
    <xf numFmtId="0" fontId="8" fillId="2" borderId="1" xfId="0" applyFont="1" applyFill="1" applyBorder="1" applyAlignment="1">
      <alignment horizontal="center"/>
    </xf>
    <xf numFmtId="0" fontId="8" fillId="2" borderId="1" xfId="0" applyFont="1" applyFill="1" applyBorder="1" applyAlignment="1">
      <alignment wrapText="1"/>
    </xf>
    <xf numFmtId="3" fontId="8" fillId="2" borderId="1" xfId="0" applyNumberFormat="1" applyFont="1" applyFill="1" applyBorder="1" applyAlignment="1">
      <alignment horizontal="center"/>
    </xf>
    <xf numFmtId="4" fontId="8" fillId="2" borderId="1" xfId="0" applyNumberFormat="1" applyFont="1" applyFill="1" applyBorder="1" applyAlignment="1">
      <alignment horizontal="center"/>
    </xf>
    <xf numFmtId="3"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12" fillId="2" borderId="0" xfId="0" applyFont="1" applyFill="1"/>
    <xf numFmtId="4" fontId="12" fillId="2" borderId="0" xfId="0" applyNumberFormat="1" applyFont="1" applyFill="1"/>
    <xf numFmtId="0" fontId="8" fillId="2" borderId="0" xfId="0" applyFont="1" applyFill="1"/>
    <xf numFmtId="0" fontId="8" fillId="2" borderId="0" xfId="0" applyFont="1" applyFill="1" applyAlignment="1">
      <alignment horizontal="center"/>
    </xf>
    <xf numFmtId="4" fontId="8" fillId="2" borderId="0" xfId="0" applyNumberFormat="1" applyFont="1" applyFill="1" applyAlignment="1">
      <alignment horizontal="center" vertical="center"/>
    </xf>
    <xf numFmtId="4" fontId="8" fillId="2" borderId="0" xfId="0" applyNumberFormat="1" applyFont="1" applyFill="1" applyAlignment="1">
      <alignment horizontal="center"/>
    </xf>
    <xf numFmtId="4" fontId="8" fillId="2" borderId="1" xfId="12" applyNumberFormat="1" applyFont="1" applyFill="1" applyBorder="1" applyAlignment="1">
      <alignment horizontal="center" vertical="center"/>
    </xf>
    <xf numFmtId="4" fontId="10" fillId="3" borderId="1" xfId="12" applyNumberFormat="1" applyFont="1" applyFill="1" applyBorder="1" applyAlignment="1">
      <alignment horizontal="center" vertical="center"/>
    </xf>
    <xf numFmtId="4"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xf>
    <xf numFmtId="4" fontId="8" fillId="3" borderId="1" xfId="0" applyNumberFormat="1" applyFont="1" applyFill="1" applyBorder="1"/>
    <xf numFmtId="4" fontId="8" fillId="3" borderId="0" xfId="0" applyNumberFormat="1" applyFont="1" applyFill="1"/>
    <xf numFmtId="4" fontId="8" fillId="2" borderId="1" xfId="0" applyNumberFormat="1" applyFont="1" applyFill="1" applyBorder="1"/>
    <xf numFmtId="4" fontId="8" fillId="2" borderId="0" xfId="0" applyNumberFormat="1" applyFont="1" applyFill="1"/>
    <xf numFmtId="0" fontId="13" fillId="2" borderId="1" xfId="0" applyFont="1" applyFill="1" applyBorder="1" applyAlignment="1">
      <alignment horizontal="center" vertical="center"/>
    </xf>
    <xf numFmtId="4" fontId="13" fillId="2" borderId="1" xfId="0" applyNumberFormat="1" applyFont="1" applyFill="1" applyBorder="1" applyAlignment="1">
      <alignment horizontal="center" vertical="top" wrapText="1"/>
    </xf>
    <xf numFmtId="4" fontId="13" fillId="2" borderId="1" xfId="14"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2" borderId="1" xfId="2" applyFont="1" applyFill="1" applyBorder="1" applyAlignment="1">
      <alignment vertical="top" wrapText="1"/>
    </xf>
    <xf numFmtId="0" fontId="7" fillId="2" borderId="1" xfId="2" applyFont="1" applyFill="1" applyBorder="1" applyAlignment="1">
      <alignment horizontal="left" vertical="top" wrapText="1"/>
    </xf>
    <xf numFmtId="0" fontId="7" fillId="2" borderId="1" xfId="0" applyFont="1" applyFill="1" applyBorder="1" applyAlignment="1">
      <alignment vertical="center" wrapText="1"/>
    </xf>
    <xf numFmtId="0" fontId="7" fillId="2" borderId="1" xfId="0" applyFont="1" applyFill="1" applyBorder="1" applyAlignment="1">
      <alignment horizontal="center" wrapText="1"/>
    </xf>
    <xf numFmtId="0" fontId="16" fillId="0" borderId="1" xfId="0" applyFont="1" applyBorder="1" applyAlignment="1">
      <alignment horizontal="center" vertical="center" wrapText="1"/>
    </xf>
    <xf numFmtId="0" fontId="18" fillId="0" borderId="1" xfId="0" applyFont="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3" fontId="7" fillId="2" borderId="1" xfId="0" applyNumberFormat="1" applyFont="1" applyFill="1" applyBorder="1" applyAlignment="1">
      <alignment horizontal="center"/>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xf>
    <xf numFmtId="4" fontId="11" fillId="2" borderId="1"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xf>
    <xf numFmtId="4" fontId="7" fillId="2" borderId="2" xfId="0" applyNumberFormat="1" applyFont="1" applyFill="1" applyBorder="1" applyAlignment="1">
      <alignment horizontal="center"/>
    </xf>
    <xf numFmtId="4" fontId="7" fillId="2" borderId="2" xfId="0" applyNumberFormat="1" applyFont="1" applyFill="1" applyBorder="1" applyAlignment="1">
      <alignment horizontal="center" vertical="center"/>
    </xf>
    <xf numFmtId="4" fontId="10" fillId="3" borderId="1" xfId="12" applyNumberFormat="1" applyFont="1" applyFill="1" applyBorder="1" applyAlignment="1">
      <alignment horizontal="center" vertical="center" wrapText="1"/>
    </xf>
    <xf numFmtId="4" fontId="8" fillId="3" borderId="1" xfId="0" applyNumberFormat="1" applyFont="1" applyFill="1" applyBorder="1" applyAlignment="1">
      <alignment vertical="center"/>
    </xf>
    <xf numFmtId="0" fontId="13" fillId="2" borderId="1" xfId="14" applyFont="1" applyFill="1" applyBorder="1" applyAlignment="1">
      <alignment horizontal="center" wrapText="1"/>
    </xf>
    <xf numFmtId="164" fontId="7" fillId="2" borderId="1" xfId="0" applyNumberFormat="1" applyFont="1" applyFill="1" applyBorder="1" applyAlignment="1">
      <alignment horizontal="center"/>
    </xf>
    <xf numFmtId="0" fontId="13" fillId="2" borderId="1" xfId="0" applyFont="1" applyFill="1" applyBorder="1" applyAlignment="1">
      <alignment horizontal="center" vertical="center" wrapText="1"/>
    </xf>
    <xf numFmtId="0" fontId="7" fillId="2" borderId="1" xfId="0" applyFont="1" applyFill="1" applyBorder="1" applyAlignment="1">
      <alignment horizontal="left" wrapText="1"/>
    </xf>
    <xf numFmtId="0" fontId="8" fillId="2" borderId="0" xfId="0" applyFont="1" applyFill="1" applyAlignment="1">
      <alignment wrapText="1"/>
    </xf>
    <xf numFmtId="4" fontId="8" fillId="2" borderId="1" xfId="0" applyNumberFormat="1" applyFont="1" applyFill="1" applyBorder="1" applyAlignment="1">
      <alignment vertical="center"/>
    </xf>
    <xf numFmtId="0" fontId="15" fillId="4" borderId="1" xfId="0" applyFont="1" applyFill="1" applyBorder="1" applyAlignment="1">
      <alignment horizontal="center" vertical="center" wrapText="1"/>
    </xf>
    <xf numFmtId="0" fontId="7" fillId="4" borderId="1" xfId="2" applyFont="1" applyFill="1" applyBorder="1" applyAlignment="1">
      <alignment vertical="top" wrapText="1"/>
    </xf>
    <xf numFmtId="0" fontId="7" fillId="4" borderId="1" xfId="0" applyFont="1" applyFill="1" applyBorder="1" applyAlignment="1">
      <alignment horizontal="center" vertical="center" wrapText="1"/>
    </xf>
    <xf numFmtId="164" fontId="7" fillId="4" borderId="1" xfId="0" applyNumberFormat="1" applyFont="1" applyFill="1" applyBorder="1" applyAlignment="1">
      <alignment horizontal="center"/>
    </xf>
    <xf numFmtId="4" fontId="7"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4" fontId="8" fillId="4" borderId="1" xfId="12" applyNumberFormat="1" applyFont="1" applyFill="1" applyBorder="1" applyAlignment="1">
      <alignment horizontal="center" vertical="center"/>
    </xf>
    <xf numFmtId="4" fontId="8" fillId="4" borderId="1" xfId="0" applyNumberFormat="1" applyFont="1" applyFill="1" applyBorder="1"/>
    <xf numFmtId="0" fontId="8" fillId="4" borderId="0" xfId="0" applyFont="1" applyFill="1"/>
    <xf numFmtId="0" fontId="7" fillId="4" borderId="1" xfId="0" applyFont="1" applyFill="1" applyBorder="1" applyAlignment="1">
      <alignment horizontal="center" vertical="center"/>
    </xf>
    <xf numFmtId="4" fontId="7" fillId="4" borderId="1" xfId="0" applyNumberFormat="1" applyFont="1" applyFill="1" applyBorder="1" applyAlignment="1">
      <alignment horizontal="center" vertical="center"/>
    </xf>
    <xf numFmtId="0" fontId="7" fillId="4" borderId="1" xfId="2" applyFont="1" applyFill="1" applyBorder="1" applyAlignment="1">
      <alignment horizontal="left" vertical="top" wrapText="1"/>
    </xf>
    <xf numFmtId="0" fontId="7" fillId="4" borderId="1" xfId="2" applyFont="1" applyFill="1" applyBorder="1" applyAlignment="1">
      <alignment horizontal="center" vertical="center" wrapText="1"/>
    </xf>
    <xf numFmtId="4" fontId="7" fillId="4" borderId="1" xfId="2" applyNumberFormat="1" applyFont="1" applyFill="1" applyBorder="1" applyAlignment="1">
      <alignment horizontal="center" vertical="center" wrapText="1"/>
    </xf>
    <xf numFmtId="4" fontId="11" fillId="4" borderId="2"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5" borderId="1" xfId="0" applyNumberFormat="1" applyFont="1" applyFill="1" applyBorder="1"/>
    <xf numFmtId="4" fontId="8" fillId="5" borderId="1" xfId="12" applyNumberFormat="1" applyFont="1" applyFill="1" applyBorder="1" applyAlignment="1">
      <alignment horizontal="center" vertical="center"/>
    </xf>
    <xf numFmtId="4" fontId="8" fillId="5" borderId="1" xfId="0" applyNumberFormat="1" applyFont="1" applyFill="1" applyBorder="1" applyAlignment="1">
      <alignment vertical="center"/>
    </xf>
    <xf numFmtId="0" fontId="7" fillId="4" borderId="1" xfId="0" applyFont="1" applyFill="1" applyBorder="1" applyAlignment="1">
      <alignment horizontal="center" wrapText="1"/>
    </xf>
    <xf numFmtId="0" fontId="7" fillId="4" borderId="1" xfId="0" applyFont="1" applyFill="1" applyBorder="1" applyAlignment="1">
      <alignment horizontal="center"/>
    </xf>
    <xf numFmtId="4" fontId="7" fillId="4" borderId="1" xfId="0" applyNumberFormat="1" applyFont="1" applyFill="1" applyBorder="1" applyAlignment="1">
      <alignment horizontal="center"/>
    </xf>
    <xf numFmtId="4" fontId="7" fillId="4" borderId="2" xfId="0" applyNumberFormat="1" applyFont="1" applyFill="1" applyBorder="1" applyAlignment="1">
      <alignment horizontal="center"/>
    </xf>
    <xf numFmtId="4" fontId="8" fillId="5" borderId="1" xfId="0" applyNumberFormat="1"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7" fillId="2" borderId="1" xfId="2"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11" fillId="0" borderId="0" xfId="0" applyFont="1" applyAlignment="1">
      <alignment horizontal="center"/>
    </xf>
    <xf numFmtId="0" fontId="12" fillId="2" borderId="0" xfId="0" applyFont="1" applyFill="1" applyAlignment="1">
      <alignment horizontal="center"/>
    </xf>
  </cellXfs>
  <cellStyles count="15">
    <cellStyle name="Обычный" xfId="0" builtinId="0"/>
    <cellStyle name="Обычный 10 2" xfId="1"/>
    <cellStyle name="Обычный 2" xfId="2"/>
    <cellStyle name="Обычный 2 2" xfId="5"/>
    <cellStyle name="Обычный 2 2 2" xfId="7"/>
    <cellStyle name="Обычный 2 2 3" xfId="10"/>
    <cellStyle name="Обычный 2 3" xfId="6"/>
    <cellStyle name="Обычный 2 4" xfId="9"/>
    <cellStyle name="Обычный 2 5" xfId="13"/>
    <cellStyle name="Обычный 3" xfId="4"/>
    <cellStyle name="Обычный 3 2" xfId="8"/>
    <cellStyle name="Обычный 3 3" xfId="11"/>
    <cellStyle name="Обычный 4" xfId="12"/>
    <cellStyle name="Обычный 5 2" xfId="3"/>
    <cellStyle name="Обычный_411 сп.пл.13 переделан" xfId="1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
  <sheetViews>
    <sheetView tabSelected="1" topLeftCell="F1" zoomScale="60" zoomScaleNormal="60" workbookViewId="0">
      <pane ySplit="1" topLeftCell="A29" activePane="bottomLeft" state="frozen"/>
      <selection pane="bottomLeft" activeCell="J92" sqref="J92"/>
    </sheetView>
  </sheetViews>
  <sheetFormatPr defaultColWidth="8.88671875" defaultRowHeight="13.2" x14ac:dyDescent="0.25"/>
  <cols>
    <col min="1" max="1" width="4.88671875" style="27" customWidth="1"/>
    <col min="2" max="2" width="27" style="65" customWidth="1"/>
    <col min="3" max="3" width="22.21875" style="65" customWidth="1"/>
    <col min="4" max="4" width="10.33203125" style="27" customWidth="1"/>
    <col min="5" max="5" width="11.33203125" style="27" customWidth="1"/>
    <col min="6" max="6" width="11.33203125" style="28" customWidth="1"/>
    <col min="7" max="7" width="14.6640625" style="29" customWidth="1"/>
    <col min="8" max="8" width="18.33203125" style="35" customWidth="1"/>
    <col min="9" max="9" width="18" style="35" customWidth="1"/>
    <col min="10" max="10" width="22.6640625" style="35" customWidth="1"/>
    <col min="11" max="11" width="16.33203125" style="35" customWidth="1"/>
    <col min="12" max="12" width="16.88671875" style="35" customWidth="1"/>
    <col min="13" max="13" width="17.6640625" style="35" customWidth="1"/>
    <col min="14" max="14" width="18.33203125" style="35" customWidth="1"/>
    <col min="15" max="15" width="17.33203125" style="35" customWidth="1"/>
    <col min="16" max="16" width="17.6640625" style="35" customWidth="1"/>
    <col min="17" max="17" width="15.6640625" style="35" customWidth="1"/>
    <col min="18" max="19" width="18.109375" style="35" customWidth="1"/>
    <col min="20" max="20" width="17.44140625" style="37" customWidth="1"/>
    <col min="21" max="21" width="14.6640625" style="37" customWidth="1"/>
    <col min="22" max="22" width="15.6640625" style="37" customWidth="1"/>
    <col min="23" max="23" width="16.88671875" style="37" customWidth="1"/>
    <col min="24" max="24" width="17.33203125" style="37" customWidth="1"/>
    <col min="25" max="25" width="15" style="37" customWidth="1"/>
    <col min="26" max="26" width="14.44140625" style="37" customWidth="1"/>
    <col min="27" max="16384" width="8.88671875" style="26"/>
  </cols>
  <sheetData>
    <row r="1" spans="1:26" ht="55.2" x14ac:dyDescent="0.25">
      <c r="A1" s="38" t="s">
        <v>2</v>
      </c>
      <c r="B1" s="63" t="s">
        <v>3</v>
      </c>
      <c r="C1" s="63" t="s">
        <v>0</v>
      </c>
      <c r="D1" s="38" t="s">
        <v>256</v>
      </c>
      <c r="E1" s="61" t="s">
        <v>1</v>
      </c>
      <c r="F1" s="39" t="s">
        <v>272</v>
      </c>
      <c r="G1" s="40" t="s">
        <v>273</v>
      </c>
      <c r="H1" s="31" t="s">
        <v>274</v>
      </c>
      <c r="I1" s="59" t="s">
        <v>275</v>
      </c>
      <c r="J1" s="91" t="s">
        <v>276</v>
      </c>
      <c r="K1" s="32" t="s">
        <v>277</v>
      </c>
      <c r="L1" s="32" t="s">
        <v>278</v>
      </c>
      <c r="M1" s="32" t="s">
        <v>279</v>
      </c>
      <c r="N1" s="91" t="s">
        <v>280</v>
      </c>
      <c r="O1" s="32" t="s">
        <v>281</v>
      </c>
      <c r="P1" s="92" t="s">
        <v>282</v>
      </c>
      <c r="Q1" s="33" t="s">
        <v>283</v>
      </c>
      <c r="R1" s="33" t="s">
        <v>284</v>
      </c>
      <c r="S1" s="33" t="s">
        <v>285</v>
      </c>
      <c r="T1" s="82" t="s">
        <v>286</v>
      </c>
      <c r="U1" s="93" t="s">
        <v>287</v>
      </c>
      <c r="V1" s="82" t="s">
        <v>289</v>
      </c>
      <c r="W1" s="60" t="s">
        <v>290</v>
      </c>
      <c r="X1" s="82" t="s">
        <v>291</v>
      </c>
      <c r="Y1" s="82" t="s">
        <v>141</v>
      </c>
      <c r="Z1" s="82" t="s">
        <v>292</v>
      </c>
    </row>
    <row r="2" spans="1:26" s="75" customFormat="1" ht="31.2" customHeight="1" x14ac:dyDescent="0.25">
      <c r="A2" s="67">
        <v>1</v>
      </c>
      <c r="B2" s="68" t="s">
        <v>143</v>
      </c>
      <c r="C2" s="68" t="s">
        <v>234</v>
      </c>
      <c r="D2" s="69" t="s">
        <v>257</v>
      </c>
      <c r="E2" s="70">
        <v>48</v>
      </c>
      <c r="F2" s="71">
        <v>1550</v>
      </c>
      <c r="G2" s="72">
        <f>F2*E2</f>
        <v>74400</v>
      </c>
      <c r="H2" s="73"/>
      <c r="I2" s="73"/>
      <c r="J2" s="74"/>
      <c r="K2" s="74"/>
      <c r="L2" s="74"/>
      <c r="M2" s="74"/>
      <c r="N2" s="74"/>
      <c r="O2" s="74"/>
      <c r="P2" s="74"/>
      <c r="Q2" s="74"/>
      <c r="R2" s="74"/>
      <c r="S2" s="74"/>
      <c r="T2" s="74"/>
      <c r="U2" s="74"/>
      <c r="V2" s="74"/>
      <c r="W2" s="74"/>
      <c r="X2" s="74"/>
      <c r="Y2" s="74"/>
      <c r="Z2" s="74"/>
    </row>
    <row r="3" spans="1:26" ht="30.6" customHeight="1" x14ac:dyDescent="0.25">
      <c r="A3" s="41">
        <v>2</v>
      </c>
      <c r="B3" s="43" t="s">
        <v>144</v>
      </c>
      <c r="C3" s="43" t="s">
        <v>144</v>
      </c>
      <c r="D3" s="50" t="s">
        <v>27</v>
      </c>
      <c r="E3" s="62">
        <v>100</v>
      </c>
      <c r="F3" s="53">
        <v>11450</v>
      </c>
      <c r="G3" s="55">
        <f t="shared" ref="G3:G66" si="0">F3*E3</f>
        <v>1145000</v>
      </c>
      <c r="H3" s="30"/>
      <c r="I3" s="30"/>
      <c r="J3" s="36"/>
      <c r="K3" s="36"/>
      <c r="L3" s="36"/>
      <c r="M3" s="36"/>
      <c r="N3" s="36"/>
      <c r="O3" s="36"/>
      <c r="P3" s="36"/>
      <c r="Q3" s="36"/>
      <c r="R3" s="36"/>
      <c r="S3" s="36"/>
      <c r="T3" s="36"/>
      <c r="U3" s="36"/>
      <c r="V3" s="36"/>
      <c r="W3" s="36"/>
      <c r="X3" s="36"/>
      <c r="Y3" s="36"/>
      <c r="Z3" s="83">
        <v>980000</v>
      </c>
    </row>
    <row r="4" spans="1:26" ht="26.4" x14ac:dyDescent="0.25">
      <c r="A4" s="41">
        <v>3</v>
      </c>
      <c r="B4" s="43" t="s">
        <v>145</v>
      </c>
      <c r="C4" s="43" t="s">
        <v>145</v>
      </c>
      <c r="D4" s="50" t="s">
        <v>27</v>
      </c>
      <c r="E4" s="62">
        <v>100</v>
      </c>
      <c r="F4" s="53">
        <v>11450</v>
      </c>
      <c r="G4" s="55">
        <f t="shared" si="0"/>
        <v>1145000</v>
      </c>
      <c r="H4" s="30"/>
      <c r="I4" s="30"/>
      <c r="J4" s="36"/>
      <c r="K4" s="36"/>
      <c r="L4" s="36"/>
      <c r="M4" s="36"/>
      <c r="N4" s="36"/>
      <c r="O4" s="36"/>
      <c r="P4" s="36"/>
      <c r="Q4" s="36"/>
      <c r="R4" s="36"/>
      <c r="S4" s="36"/>
      <c r="T4" s="36"/>
      <c r="U4" s="36"/>
      <c r="V4" s="36"/>
      <c r="W4" s="36"/>
      <c r="X4" s="36"/>
      <c r="Y4" s="36"/>
      <c r="Z4" s="83">
        <v>980000</v>
      </c>
    </row>
    <row r="5" spans="1:26" ht="56.4" customHeight="1" x14ac:dyDescent="0.25">
      <c r="A5" s="41">
        <v>4</v>
      </c>
      <c r="B5" s="43" t="s">
        <v>146</v>
      </c>
      <c r="C5" s="43" t="s">
        <v>146</v>
      </c>
      <c r="D5" s="50" t="s">
        <v>27</v>
      </c>
      <c r="E5" s="62">
        <v>800</v>
      </c>
      <c r="F5" s="53">
        <v>402</v>
      </c>
      <c r="G5" s="55">
        <f t="shared" si="0"/>
        <v>321600</v>
      </c>
      <c r="H5" s="84">
        <v>321600</v>
      </c>
      <c r="I5" s="30"/>
      <c r="J5" s="36"/>
      <c r="K5" s="36"/>
      <c r="L5" s="36"/>
      <c r="M5" s="36"/>
      <c r="N5" s="36"/>
      <c r="O5" s="36"/>
      <c r="P5" s="36"/>
      <c r="Q5" s="36"/>
      <c r="R5" s="36"/>
      <c r="S5" s="36"/>
      <c r="T5" s="36"/>
      <c r="U5" s="36"/>
      <c r="V5" s="36"/>
      <c r="W5" s="36"/>
      <c r="X5" s="36"/>
      <c r="Y5" s="36"/>
      <c r="Z5" s="36"/>
    </row>
    <row r="6" spans="1:26" ht="26.4" x14ac:dyDescent="0.25">
      <c r="A6" s="41">
        <v>5</v>
      </c>
      <c r="B6" s="43" t="s">
        <v>147</v>
      </c>
      <c r="C6" s="43" t="s">
        <v>147</v>
      </c>
      <c r="D6" s="50" t="s">
        <v>258</v>
      </c>
      <c r="E6" s="62">
        <v>700</v>
      </c>
      <c r="F6" s="53">
        <v>2600</v>
      </c>
      <c r="G6" s="55">
        <f t="shared" si="0"/>
        <v>1820000</v>
      </c>
      <c r="H6" s="30"/>
      <c r="I6" s="30"/>
      <c r="J6" s="36"/>
      <c r="K6" s="36"/>
      <c r="L6" s="36"/>
      <c r="M6" s="36"/>
      <c r="N6" s="36"/>
      <c r="O6" s="36"/>
      <c r="P6" s="36"/>
      <c r="Q6" s="36"/>
      <c r="R6" s="36"/>
      <c r="S6" s="36"/>
      <c r="T6" s="83">
        <v>301000</v>
      </c>
      <c r="U6" s="36"/>
      <c r="V6" s="36"/>
      <c r="W6" s="36"/>
      <c r="X6" s="36"/>
      <c r="Y6" s="36"/>
      <c r="Z6" s="36"/>
    </row>
    <row r="7" spans="1:26" s="75" customFormat="1" ht="13.8" x14ac:dyDescent="0.25">
      <c r="A7" s="67">
        <v>6</v>
      </c>
      <c r="B7" s="68" t="s">
        <v>148</v>
      </c>
      <c r="C7" s="68" t="s">
        <v>235</v>
      </c>
      <c r="D7" s="76" t="s">
        <v>259</v>
      </c>
      <c r="E7" s="70">
        <v>80</v>
      </c>
      <c r="F7" s="77">
        <v>2300</v>
      </c>
      <c r="G7" s="72">
        <f t="shared" si="0"/>
        <v>184000</v>
      </c>
      <c r="H7" s="73"/>
      <c r="I7" s="73"/>
      <c r="J7" s="74"/>
      <c r="K7" s="74"/>
      <c r="L7" s="74"/>
      <c r="M7" s="74"/>
      <c r="N7" s="74"/>
      <c r="O7" s="74"/>
      <c r="P7" s="74"/>
      <c r="Q7" s="74"/>
      <c r="R7" s="74"/>
      <c r="S7" s="74"/>
      <c r="T7" s="74"/>
      <c r="U7" s="74"/>
      <c r="V7" s="74"/>
      <c r="W7" s="74"/>
      <c r="X7" s="74"/>
      <c r="Y7" s="74"/>
      <c r="Z7" s="74"/>
    </row>
    <row r="8" spans="1:26" s="75" customFormat="1" ht="13.8" x14ac:dyDescent="0.25">
      <c r="A8" s="67">
        <v>7</v>
      </c>
      <c r="B8" s="68" t="s">
        <v>149</v>
      </c>
      <c r="C8" s="68" t="s">
        <v>149</v>
      </c>
      <c r="D8" s="76" t="s">
        <v>27</v>
      </c>
      <c r="E8" s="70">
        <v>2</v>
      </c>
      <c r="F8" s="77">
        <v>200</v>
      </c>
      <c r="G8" s="72">
        <f t="shared" si="0"/>
        <v>400</v>
      </c>
      <c r="H8" s="73"/>
      <c r="I8" s="73"/>
      <c r="J8" s="74"/>
      <c r="K8" s="74"/>
      <c r="L8" s="74"/>
      <c r="M8" s="74"/>
      <c r="N8" s="74"/>
      <c r="O8" s="74"/>
      <c r="P8" s="74"/>
      <c r="Q8" s="74"/>
      <c r="R8" s="74"/>
      <c r="S8" s="74"/>
      <c r="T8" s="74"/>
      <c r="U8" s="74"/>
      <c r="V8" s="74"/>
      <c r="W8" s="74"/>
      <c r="X8" s="74"/>
      <c r="Y8" s="74"/>
      <c r="Z8" s="74"/>
    </row>
    <row r="9" spans="1:26" ht="32.4" customHeight="1" x14ac:dyDescent="0.25">
      <c r="A9" s="41">
        <v>8</v>
      </c>
      <c r="B9" s="43" t="s">
        <v>150</v>
      </c>
      <c r="C9" s="43" t="s">
        <v>150</v>
      </c>
      <c r="D9" s="50" t="s">
        <v>27</v>
      </c>
      <c r="E9" s="62">
        <v>5</v>
      </c>
      <c r="F9" s="53">
        <v>190</v>
      </c>
      <c r="G9" s="55">
        <f t="shared" si="0"/>
        <v>950</v>
      </c>
      <c r="H9" s="30"/>
      <c r="I9" s="30"/>
      <c r="J9" s="36"/>
      <c r="K9" s="36"/>
      <c r="L9" s="36"/>
      <c r="M9" s="36"/>
      <c r="N9" s="36"/>
      <c r="O9" s="36"/>
      <c r="P9" s="36"/>
      <c r="Q9" s="36"/>
      <c r="R9" s="36"/>
      <c r="S9" s="36"/>
      <c r="T9" s="83">
        <v>690</v>
      </c>
      <c r="U9" s="36"/>
      <c r="V9" s="36"/>
      <c r="W9" s="36"/>
      <c r="X9" s="36"/>
      <c r="Y9" s="36"/>
      <c r="Z9" s="36"/>
    </row>
    <row r="10" spans="1:26" ht="26.4" x14ac:dyDescent="0.25">
      <c r="A10" s="41">
        <v>9</v>
      </c>
      <c r="B10" s="43" t="s">
        <v>151</v>
      </c>
      <c r="C10" s="43" t="s">
        <v>151</v>
      </c>
      <c r="D10" s="50" t="s">
        <v>27</v>
      </c>
      <c r="E10" s="62">
        <v>5</v>
      </c>
      <c r="F10" s="53">
        <v>190</v>
      </c>
      <c r="G10" s="55">
        <f t="shared" si="0"/>
        <v>950</v>
      </c>
      <c r="H10" s="30"/>
      <c r="I10" s="30"/>
      <c r="J10" s="36"/>
      <c r="K10" s="36"/>
      <c r="L10" s="36"/>
      <c r="M10" s="36"/>
      <c r="N10" s="36"/>
      <c r="O10" s="36"/>
      <c r="P10" s="36"/>
      <c r="Q10" s="36"/>
      <c r="R10" s="36"/>
      <c r="S10" s="36"/>
      <c r="T10" s="83">
        <v>690</v>
      </c>
      <c r="U10" s="36"/>
      <c r="V10" s="36"/>
      <c r="W10" s="36"/>
      <c r="X10" s="36"/>
      <c r="Y10" s="36"/>
      <c r="Z10" s="36"/>
    </row>
    <row r="11" spans="1:26" s="75" customFormat="1" ht="52.8" x14ac:dyDescent="0.25">
      <c r="A11" s="67">
        <v>10</v>
      </c>
      <c r="B11" s="78" t="s">
        <v>152</v>
      </c>
      <c r="C11" s="78" t="s">
        <v>236</v>
      </c>
      <c r="D11" s="69" t="s">
        <v>260</v>
      </c>
      <c r="E11" s="70">
        <v>300</v>
      </c>
      <c r="F11" s="71">
        <v>350</v>
      </c>
      <c r="G11" s="72">
        <f t="shared" si="0"/>
        <v>105000</v>
      </c>
      <c r="H11" s="73"/>
      <c r="I11" s="73"/>
      <c r="J11" s="74"/>
      <c r="K11" s="74"/>
      <c r="L11" s="74"/>
      <c r="M11" s="74"/>
      <c r="N11" s="74"/>
      <c r="O11" s="74"/>
      <c r="P11" s="74"/>
      <c r="Q11" s="74"/>
      <c r="R11" s="74"/>
      <c r="S11" s="74"/>
      <c r="T11" s="74"/>
      <c r="U11" s="74"/>
      <c r="V11" s="74"/>
      <c r="W11" s="74"/>
      <c r="X11" s="74"/>
      <c r="Y11" s="74"/>
      <c r="Z11" s="74"/>
    </row>
    <row r="12" spans="1:26" s="75" customFormat="1" ht="26.4" x14ac:dyDescent="0.25">
      <c r="A12" s="67">
        <v>11</v>
      </c>
      <c r="B12" s="68" t="s">
        <v>153</v>
      </c>
      <c r="C12" s="68" t="s">
        <v>237</v>
      </c>
      <c r="D12" s="76" t="s">
        <v>123</v>
      </c>
      <c r="E12" s="70">
        <v>8</v>
      </c>
      <c r="F12" s="77">
        <v>200</v>
      </c>
      <c r="G12" s="72">
        <f t="shared" si="0"/>
        <v>1600</v>
      </c>
      <c r="H12" s="73"/>
      <c r="I12" s="73"/>
      <c r="J12" s="74"/>
      <c r="K12" s="74"/>
      <c r="L12" s="74"/>
      <c r="M12" s="74"/>
      <c r="N12" s="74"/>
      <c r="O12" s="74"/>
      <c r="P12" s="74"/>
      <c r="Q12" s="74"/>
      <c r="R12" s="74"/>
      <c r="S12" s="74"/>
      <c r="T12" s="74"/>
      <c r="U12" s="74"/>
      <c r="V12" s="74"/>
      <c r="W12" s="74"/>
      <c r="X12" s="74"/>
      <c r="Y12" s="74"/>
      <c r="Z12" s="74"/>
    </row>
    <row r="13" spans="1:26" s="75" customFormat="1" ht="188.4" customHeight="1" x14ac:dyDescent="0.25">
      <c r="A13" s="67">
        <v>12</v>
      </c>
      <c r="B13" s="68" t="s">
        <v>154</v>
      </c>
      <c r="C13" s="68" t="s">
        <v>237</v>
      </c>
      <c r="D13" s="76" t="s">
        <v>27</v>
      </c>
      <c r="E13" s="70">
        <v>99</v>
      </c>
      <c r="F13" s="77">
        <v>150</v>
      </c>
      <c r="G13" s="72">
        <f t="shared" si="0"/>
        <v>14850</v>
      </c>
      <c r="H13" s="73"/>
      <c r="I13" s="73"/>
      <c r="J13" s="74"/>
      <c r="K13" s="74"/>
      <c r="L13" s="74"/>
      <c r="M13" s="74"/>
      <c r="N13" s="74"/>
      <c r="O13" s="74"/>
      <c r="P13" s="74"/>
      <c r="Q13" s="74"/>
      <c r="R13" s="74"/>
      <c r="S13" s="74"/>
      <c r="T13" s="74"/>
      <c r="U13" s="74"/>
      <c r="V13" s="74"/>
      <c r="W13" s="74"/>
      <c r="X13" s="74"/>
      <c r="Y13" s="74"/>
      <c r="Z13" s="74"/>
    </row>
    <row r="14" spans="1:26" s="75" customFormat="1" ht="184.2" customHeight="1" x14ac:dyDescent="0.25">
      <c r="A14" s="67">
        <v>13</v>
      </c>
      <c r="B14" s="68" t="s">
        <v>155</v>
      </c>
      <c r="C14" s="68" t="s">
        <v>238</v>
      </c>
      <c r="D14" s="76" t="s">
        <v>27</v>
      </c>
      <c r="E14" s="70">
        <v>5</v>
      </c>
      <c r="F14" s="77">
        <v>620</v>
      </c>
      <c r="G14" s="72">
        <f t="shared" si="0"/>
        <v>3100</v>
      </c>
      <c r="H14" s="73"/>
      <c r="I14" s="73"/>
      <c r="J14" s="74"/>
      <c r="K14" s="74"/>
      <c r="L14" s="74"/>
      <c r="M14" s="74"/>
      <c r="N14" s="74"/>
      <c r="O14" s="74"/>
      <c r="P14" s="74"/>
      <c r="Q14" s="74"/>
      <c r="R14" s="74"/>
      <c r="S14" s="74"/>
      <c r="T14" s="74"/>
      <c r="U14" s="74"/>
      <c r="V14" s="74"/>
      <c r="W14" s="74"/>
      <c r="X14" s="74"/>
      <c r="Y14" s="74"/>
      <c r="Z14" s="74"/>
    </row>
    <row r="15" spans="1:26" ht="187.2" customHeight="1" x14ac:dyDescent="0.25">
      <c r="A15" s="41">
        <v>14</v>
      </c>
      <c r="B15" s="43" t="s">
        <v>156</v>
      </c>
      <c r="C15" s="43" t="s">
        <v>156</v>
      </c>
      <c r="D15" s="50" t="s">
        <v>140</v>
      </c>
      <c r="E15" s="62">
        <v>50</v>
      </c>
      <c r="F15" s="53">
        <v>2500</v>
      </c>
      <c r="G15" s="55">
        <f t="shared" si="0"/>
        <v>125000</v>
      </c>
      <c r="H15" s="30"/>
      <c r="I15" s="30"/>
      <c r="J15" s="36"/>
      <c r="K15" s="36"/>
      <c r="L15" s="36"/>
      <c r="M15" s="36"/>
      <c r="N15" s="36"/>
      <c r="O15" s="36"/>
      <c r="P15" s="36"/>
      <c r="Q15" s="83">
        <v>112500</v>
      </c>
      <c r="R15" s="36"/>
      <c r="S15" s="36"/>
      <c r="T15" s="36"/>
      <c r="U15" s="36"/>
      <c r="V15" s="36"/>
      <c r="W15" s="36"/>
      <c r="X15" s="36"/>
      <c r="Y15" s="36"/>
      <c r="Z15" s="36"/>
    </row>
    <row r="16" spans="1:26" ht="52.8" x14ac:dyDescent="0.25">
      <c r="A16" s="41">
        <v>15</v>
      </c>
      <c r="B16" s="43" t="s">
        <v>157</v>
      </c>
      <c r="C16" s="43" t="s">
        <v>157</v>
      </c>
      <c r="D16" s="50" t="s">
        <v>140</v>
      </c>
      <c r="E16" s="62">
        <v>50</v>
      </c>
      <c r="F16" s="53">
        <v>2500</v>
      </c>
      <c r="G16" s="55">
        <f t="shared" si="0"/>
        <v>125000</v>
      </c>
      <c r="H16" s="30"/>
      <c r="I16" s="30"/>
      <c r="J16" s="36"/>
      <c r="K16" s="36"/>
      <c r="L16" s="36"/>
      <c r="M16" s="36"/>
      <c r="N16" s="36"/>
      <c r="O16" s="36"/>
      <c r="P16" s="36"/>
      <c r="Q16" s="83">
        <v>112500</v>
      </c>
      <c r="R16" s="36"/>
      <c r="S16" s="36"/>
      <c r="T16" s="36"/>
      <c r="U16" s="36"/>
      <c r="V16" s="36"/>
      <c r="W16" s="36"/>
      <c r="X16" s="36"/>
      <c r="Y16" s="36"/>
      <c r="Z16" s="36"/>
    </row>
    <row r="17" spans="1:26" s="75" customFormat="1" ht="52.8" x14ac:dyDescent="0.25">
      <c r="A17" s="67">
        <v>16</v>
      </c>
      <c r="B17" s="68" t="s">
        <v>158</v>
      </c>
      <c r="C17" s="68" t="s">
        <v>239</v>
      </c>
      <c r="D17" s="76" t="s">
        <v>27</v>
      </c>
      <c r="E17" s="70">
        <v>50</v>
      </c>
      <c r="F17" s="77">
        <v>2100</v>
      </c>
      <c r="G17" s="72">
        <f t="shared" si="0"/>
        <v>105000</v>
      </c>
      <c r="H17" s="73"/>
      <c r="I17" s="73"/>
      <c r="J17" s="74"/>
      <c r="K17" s="74"/>
      <c r="L17" s="74"/>
      <c r="M17" s="74"/>
      <c r="N17" s="74"/>
      <c r="O17" s="74"/>
      <c r="P17" s="74"/>
      <c r="Q17" s="74"/>
      <c r="R17" s="74"/>
      <c r="S17" s="74"/>
      <c r="T17" s="74"/>
      <c r="U17" s="74"/>
      <c r="V17" s="74"/>
      <c r="W17" s="74"/>
      <c r="X17" s="74"/>
      <c r="Y17" s="74"/>
      <c r="Z17" s="74"/>
    </row>
    <row r="18" spans="1:26" ht="39.6" x14ac:dyDescent="0.25">
      <c r="A18" s="41">
        <v>17</v>
      </c>
      <c r="B18" s="43" t="s">
        <v>159</v>
      </c>
      <c r="C18" s="43" t="s">
        <v>159</v>
      </c>
      <c r="D18" s="50" t="s">
        <v>27</v>
      </c>
      <c r="E18" s="62">
        <v>350</v>
      </c>
      <c r="F18" s="53">
        <v>7450</v>
      </c>
      <c r="G18" s="55">
        <f t="shared" si="0"/>
        <v>2607500</v>
      </c>
      <c r="H18" s="30"/>
      <c r="I18" s="30"/>
      <c r="J18" s="36">
        <v>2205000</v>
      </c>
      <c r="K18" s="36"/>
      <c r="L18" s="36"/>
      <c r="M18" s="36"/>
      <c r="N18" s="36"/>
      <c r="O18" s="36"/>
      <c r="P18" s="36"/>
      <c r="Q18" s="36"/>
      <c r="R18" s="36"/>
      <c r="S18" s="36"/>
      <c r="T18" s="36"/>
      <c r="U18" s="36"/>
      <c r="V18" s="36"/>
      <c r="W18" s="36"/>
      <c r="X18" s="36"/>
      <c r="Y18" s="83">
        <v>2170000</v>
      </c>
      <c r="Z18" s="36"/>
    </row>
    <row r="19" spans="1:26" ht="39.6" x14ac:dyDescent="0.25">
      <c r="A19" s="41">
        <v>18</v>
      </c>
      <c r="B19" s="43" t="s">
        <v>160</v>
      </c>
      <c r="C19" s="43" t="s">
        <v>160</v>
      </c>
      <c r="D19" s="50" t="s">
        <v>27</v>
      </c>
      <c r="E19" s="62">
        <v>350</v>
      </c>
      <c r="F19" s="53">
        <v>7450</v>
      </c>
      <c r="G19" s="55">
        <f t="shared" si="0"/>
        <v>2607500</v>
      </c>
      <c r="H19" s="30"/>
      <c r="I19" s="30"/>
      <c r="J19" s="36">
        <v>2205000</v>
      </c>
      <c r="K19" s="36"/>
      <c r="L19" s="36"/>
      <c r="M19" s="36"/>
      <c r="N19" s="36"/>
      <c r="O19" s="36"/>
      <c r="P19" s="36"/>
      <c r="Q19" s="36"/>
      <c r="R19" s="36"/>
      <c r="S19" s="36"/>
      <c r="T19" s="36"/>
      <c r="U19" s="36"/>
      <c r="V19" s="36"/>
      <c r="W19" s="36"/>
      <c r="X19" s="36"/>
      <c r="Y19" s="83">
        <v>2170000</v>
      </c>
      <c r="Z19" s="36"/>
    </row>
    <row r="20" spans="1:26" ht="39.6" x14ac:dyDescent="0.25">
      <c r="A20" s="41">
        <v>19</v>
      </c>
      <c r="B20" s="43" t="s">
        <v>161</v>
      </c>
      <c r="C20" s="43" t="s">
        <v>161</v>
      </c>
      <c r="D20" s="50" t="s">
        <v>140</v>
      </c>
      <c r="E20" s="62">
        <v>12</v>
      </c>
      <c r="F20" s="53">
        <v>32000</v>
      </c>
      <c r="G20" s="55">
        <f t="shared" si="0"/>
        <v>384000</v>
      </c>
      <c r="H20" s="30">
        <v>302400</v>
      </c>
      <c r="I20" s="30"/>
      <c r="J20" s="36"/>
      <c r="K20" s="36"/>
      <c r="L20" s="36"/>
      <c r="M20" s="36"/>
      <c r="N20" s="36"/>
      <c r="O20" s="36"/>
      <c r="P20" s="36"/>
      <c r="Q20" s="36"/>
      <c r="R20" s="36"/>
      <c r="S20" s="36"/>
      <c r="T20" s="36"/>
      <c r="U20" s="36"/>
      <c r="V20" s="36"/>
      <c r="W20" s="36"/>
      <c r="X20" s="83">
        <v>132000</v>
      </c>
      <c r="Y20" s="36"/>
      <c r="Z20" s="36"/>
    </row>
    <row r="21" spans="1:26" s="75" customFormat="1" ht="52.8" x14ac:dyDescent="0.25">
      <c r="A21" s="67">
        <v>20</v>
      </c>
      <c r="B21" s="68" t="s">
        <v>162</v>
      </c>
      <c r="C21" s="68" t="s">
        <v>162</v>
      </c>
      <c r="D21" s="76" t="s">
        <v>27</v>
      </c>
      <c r="E21" s="70">
        <v>5</v>
      </c>
      <c r="F21" s="77">
        <v>32000</v>
      </c>
      <c r="G21" s="72">
        <f t="shared" si="0"/>
        <v>160000</v>
      </c>
      <c r="H21" s="73"/>
      <c r="I21" s="73"/>
      <c r="J21" s="74"/>
      <c r="K21" s="74"/>
      <c r="L21" s="74"/>
      <c r="M21" s="74"/>
      <c r="N21" s="74"/>
      <c r="O21" s="74"/>
      <c r="P21" s="74"/>
      <c r="Q21" s="74"/>
      <c r="R21" s="74"/>
      <c r="S21" s="74"/>
      <c r="T21" s="74"/>
      <c r="U21" s="74"/>
      <c r="V21" s="74"/>
      <c r="W21" s="74"/>
      <c r="X21" s="74"/>
      <c r="Y21" s="74"/>
      <c r="Z21" s="74"/>
    </row>
    <row r="22" spans="1:26" ht="264" customHeight="1" x14ac:dyDescent="0.25">
      <c r="A22" s="41">
        <v>21</v>
      </c>
      <c r="B22" s="44" t="s">
        <v>163</v>
      </c>
      <c r="C22" s="44" t="s">
        <v>240</v>
      </c>
      <c r="D22" s="94" t="s">
        <v>261</v>
      </c>
      <c r="E22" s="62">
        <v>10000</v>
      </c>
      <c r="F22" s="95">
        <v>310</v>
      </c>
      <c r="G22" s="55">
        <f t="shared" si="0"/>
        <v>3100000</v>
      </c>
      <c r="H22" s="30"/>
      <c r="I22" s="30"/>
      <c r="J22" s="36"/>
      <c r="K22" s="36"/>
      <c r="L22" s="36"/>
      <c r="M22" s="36"/>
      <c r="N22" s="36"/>
      <c r="O22" s="36"/>
      <c r="P22" s="36"/>
      <c r="Q22" s="36"/>
      <c r="R22" s="36">
        <v>3030000</v>
      </c>
      <c r="S22" s="36"/>
      <c r="T22" s="36"/>
      <c r="U22" s="36"/>
      <c r="V22" s="36"/>
      <c r="W22" s="36"/>
      <c r="X22" s="36"/>
      <c r="Y22" s="36"/>
      <c r="Z22" s="36"/>
    </row>
    <row r="23" spans="1:26" ht="13.8" x14ac:dyDescent="0.25">
      <c r="A23" s="41">
        <v>22</v>
      </c>
      <c r="B23" s="43" t="s">
        <v>164</v>
      </c>
      <c r="C23" s="43" t="s">
        <v>164</v>
      </c>
      <c r="D23" s="50" t="s">
        <v>140</v>
      </c>
      <c r="E23" s="62">
        <v>134</v>
      </c>
      <c r="F23" s="53">
        <v>14000</v>
      </c>
      <c r="G23" s="55">
        <f t="shared" si="0"/>
        <v>1876000</v>
      </c>
      <c r="H23" s="30"/>
      <c r="I23" s="30"/>
      <c r="J23" s="36"/>
      <c r="K23" s="36"/>
      <c r="L23" s="36"/>
      <c r="M23" s="36"/>
      <c r="N23" s="36"/>
      <c r="O23" s="36"/>
      <c r="P23" s="36"/>
      <c r="Q23" s="36"/>
      <c r="R23" s="36"/>
      <c r="S23" s="83">
        <v>1348086</v>
      </c>
      <c r="T23" s="36"/>
      <c r="U23" s="36"/>
      <c r="V23" s="36"/>
      <c r="W23" s="36"/>
      <c r="X23" s="36"/>
      <c r="Y23" s="36"/>
      <c r="Z23" s="36"/>
    </row>
    <row r="24" spans="1:26" s="75" customFormat="1" ht="26.4" x14ac:dyDescent="0.25">
      <c r="A24" s="67">
        <v>23</v>
      </c>
      <c r="B24" s="68" t="s">
        <v>165</v>
      </c>
      <c r="C24" s="68" t="s">
        <v>165</v>
      </c>
      <c r="D24" s="76" t="s">
        <v>27</v>
      </c>
      <c r="E24" s="70">
        <v>10</v>
      </c>
      <c r="F24" s="77">
        <v>1500</v>
      </c>
      <c r="G24" s="72">
        <f t="shared" si="0"/>
        <v>15000</v>
      </c>
      <c r="H24" s="73"/>
      <c r="I24" s="73"/>
      <c r="J24" s="74"/>
      <c r="K24" s="74"/>
      <c r="L24" s="74"/>
      <c r="M24" s="74"/>
      <c r="N24" s="74"/>
      <c r="O24" s="74"/>
      <c r="P24" s="74"/>
      <c r="Q24" s="74"/>
      <c r="R24" s="74"/>
      <c r="S24" s="74"/>
      <c r="T24" s="74"/>
      <c r="U24" s="74"/>
      <c r="V24" s="74"/>
      <c r="W24" s="74"/>
      <c r="X24" s="74"/>
      <c r="Y24" s="74"/>
      <c r="Z24" s="74"/>
    </row>
    <row r="25" spans="1:26" s="75" customFormat="1" ht="13.8" x14ac:dyDescent="0.25">
      <c r="A25" s="67">
        <v>24</v>
      </c>
      <c r="B25" s="68" t="s">
        <v>166</v>
      </c>
      <c r="C25" s="68" t="s">
        <v>166</v>
      </c>
      <c r="D25" s="76" t="s">
        <v>27</v>
      </c>
      <c r="E25" s="70">
        <v>320</v>
      </c>
      <c r="F25" s="77">
        <v>250</v>
      </c>
      <c r="G25" s="72">
        <f t="shared" si="0"/>
        <v>80000</v>
      </c>
      <c r="H25" s="73"/>
      <c r="I25" s="73"/>
      <c r="J25" s="74"/>
      <c r="K25" s="74"/>
      <c r="L25" s="74"/>
      <c r="M25" s="74"/>
      <c r="N25" s="74"/>
      <c r="O25" s="74"/>
      <c r="P25" s="74"/>
      <c r="Q25" s="74"/>
      <c r="R25" s="74"/>
      <c r="S25" s="74"/>
      <c r="T25" s="74"/>
      <c r="U25" s="74"/>
      <c r="V25" s="74"/>
      <c r="W25" s="74"/>
      <c r="X25" s="74"/>
      <c r="Y25" s="74"/>
      <c r="Z25" s="74"/>
    </row>
    <row r="26" spans="1:26" ht="32.4" customHeight="1" x14ac:dyDescent="0.25">
      <c r="A26" s="41">
        <v>25</v>
      </c>
      <c r="B26" s="43" t="s">
        <v>167</v>
      </c>
      <c r="C26" s="43" t="s">
        <v>167</v>
      </c>
      <c r="D26" s="50" t="s">
        <v>140</v>
      </c>
      <c r="E26" s="62">
        <v>16</v>
      </c>
      <c r="F26" s="53">
        <v>4200</v>
      </c>
      <c r="G26" s="55">
        <f t="shared" si="0"/>
        <v>67200</v>
      </c>
      <c r="H26" s="30"/>
      <c r="I26" s="30"/>
      <c r="J26" s="36"/>
      <c r="K26" s="36"/>
      <c r="L26" s="36"/>
      <c r="M26" s="36"/>
      <c r="N26" s="36"/>
      <c r="O26" s="36"/>
      <c r="P26" s="36"/>
      <c r="Q26" s="36"/>
      <c r="R26" s="36">
        <v>65600</v>
      </c>
      <c r="S26" s="36"/>
      <c r="T26" s="36"/>
      <c r="U26" s="36"/>
      <c r="V26" s="36"/>
      <c r="W26" s="36"/>
      <c r="X26" s="36"/>
      <c r="Y26" s="36"/>
      <c r="Z26" s="36"/>
    </row>
    <row r="27" spans="1:26" ht="26.4" x14ac:dyDescent="0.25">
      <c r="A27" s="41">
        <v>26</v>
      </c>
      <c r="B27" s="43" t="s">
        <v>168</v>
      </c>
      <c r="C27" s="43" t="s">
        <v>168</v>
      </c>
      <c r="D27" s="50" t="s">
        <v>27</v>
      </c>
      <c r="E27" s="62">
        <v>80</v>
      </c>
      <c r="F27" s="53">
        <v>185</v>
      </c>
      <c r="G27" s="55">
        <f t="shared" si="0"/>
        <v>14800</v>
      </c>
      <c r="H27" s="30"/>
      <c r="I27" s="30"/>
      <c r="J27" s="36"/>
      <c r="K27" s="36"/>
      <c r="L27" s="36"/>
      <c r="M27" s="36"/>
      <c r="N27" s="36"/>
      <c r="O27" s="36"/>
      <c r="P27" s="36"/>
      <c r="Q27" s="36"/>
      <c r="R27" s="36"/>
      <c r="S27" s="36"/>
      <c r="T27" s="36">
        <v>14640</v>
      </c>
      <c r="U27" s="36"/>
      <c r="V27" s="36"/>
      <c r="W27" s="36"/>
      <c r="X27" s="36"/>
      <c r="Y27" s="83">
        <v>14240</v>
      </c>
      <c r="Z27" s="36"/>
    </row>
    <row r="28" spans="1:26" ht="26.4" x14ac:dyDescent="0.25">
      <c r="A28" s="41">
        <v>27</v>
      </c>
      <c r="B28" s="43" t="s">
        <v>169</v>
      </c>
      <c r="C28" s="43" t="s">
        <v>169</v>
      </c>
      <c r="D28" s="50" t="s">
        <v>27</v>
      </c>
      <c r="E28" s="62">
        <v>80</v>
      </c>
      <c r="F28" s="53">
        <v>185</v>
      </c>
      <c r="G28" s="55">
        <f t="shared" si="0"/>
        <v>14800</v>
      </c>
      <c r="H28" s="30"/>
      <c r="I28" s="30"/>
      <c r="J28" s="36"/>
      <c r="K28" s="36"/>
      <c r="L28" s="36"/>
      <c r="M28" s="36"/>
      <c r="N28" s="36"/>
      <c r="O28" s="36"/>
      <c r="P28" s="36"/>
      <c r="Q28" s="36"/>
      <c r="R28" s="36"/>
      <c r="S28" s="36"/>
      <c r="T28" s="36">
        <v>14640</v>
      </c>
      <c r="U28" s="36"/>
      <c r="V28" s="36"/>
      <c r="W28" s="36"/>
      <c r="X28" s="36"/>
      <c r="Y28" s="83">
        <v>14240</v>
      </c>
      <c r="Z28" s="36"/>
    </row>
    <row r="29" spans="1:26" s="75" customFormat="1" ht="26.4" x14ac:dyDescent="0.25">
      <c r="A29" s="67">
        <v>28</v>
      </c>
      <c r="B29" s="68" t="s">
        <v>170</v>
      </c>
      <c r="C29" s="68" t="s">
        <v>170</v>
      </c>
      <c r="D29" s="76" t="s">
        <v>262</v>
      </c>
      <c r="E29" s="70">
        <v>110</v>
      </c>
      <c r="F29" s="77">
        <v>9000</v>
      </c>
      <c r="G29" s="72">
        <f t="shared" si="0"/>
        <v>990000</v>
      </c>
      <c r="H29" s="73"/>
      <c r="I29" s="73"/>
      <c r="J29" s="74"/>
      <c r="K29" s="74"/>
      <c r="L29" s="74"/>
      <c r="M29" s="74"/>
      <c r="N29" s="74"/>
      <c r="O29" s="74"/>
      <c r="P29" s="74"/>
      <c r="Q29" s="74"/>
      <c r="R29" s="74"/>
      <c r="S29" s="74"/>
      <c r="T29" s="74"/>
      <c r="U29" s="74"/>
      <c r="V29" s="74"/>
      <c r="W29" s="74"/>
      <c r="X29" s="74"/>
      <c r="Y29" s="74"/>
      <c r="Z29" s="74"/>
    </row>
    <row r="30" spans="1:26" s="75" customFormat="1" ht="26.4" x14ac:dyDescent="0.25">
      <c r="A30" s="67">
        <v>29</v>
      </c>
      <c r="B30" s="68" t="s">
        <v>171</v>
      </c>
      <c r="C30" s="68" t="s">
        <v>171</v>
      </c>
      <c r="D30" s="76" t="s">
        <v>27</v>
      </c>
      <c r="E30" s="70">
        <v>5</v>
      </c>
      <c r="F30" s="77">
        <v>2000</v>
      </c>
      <c r="G30" s="72">
        <f t="shared" si="0"/>
        <v>10000</v>
      </c>
      <c r="H30" s="73"/>
      <c r="I30" s="73"/>
      <c r="J30" s="74"/>
      <c r="K30" s="74"/>
      <c r="L30" s="74"/>
      <c r="M30" s="74"/>
      <c r="N30" s="74"/>
      <c r="O30" s="74"/>
      <c r="P30" s="74"/>
      <c r="Q30" s="74"/>
      <c r="R30" s="74"/>
      <c r="S30" s="74"/>
      <c r="T30" s="74"/>
      <c r="U30" s="74"/>
      <c r="V30" s="74"/>
      <c r="W30" s="74"/>
      <c r="X30" s="74"/>
      <c r="Y30" s="74"/>
      <c r="Z30" s="74"/>
    </row>
    <row r="31" spans="1:26" s="75" customFormat="1" ht="26.4" x14ac:dyDescent="0.25">
      <c r="A31" s="67">
        <v>30</v>
      </c>
      <c r="B31" s="68" t="s">
        <v>172</v>
      </c>
      <c r="C31" s="68" t="s">
        <v>172</v>
      </c>
      <c r="D31" s="76" t="s">
        <v>27</v>
      </c>
      <c r="E31" s="70">
        <v>15</v>
      </c>
      <c r="F31" s="77">
        <v>2000</v>
      </c>
      <c r="G31" s="72">
        <f t="shared" si="0"/>
        <v>30000</v>
      </c>
      <c r="H31" s="73"/>
      <c r="I31" s="73"/>
      <c r="J31" s="74"/>
      <c r="K31" s="74"/>
      <c r="L31" s="74"/>
      <c r="M31" s="74"/>
      <c r="N31" s="74"/>
      <c r="O31" s="74"/>
      <c r="P31" s="74"/>
      <c r="Q31" s="74"/>
      <c r="R31" s="74"/>
      <c r="S31" s="74"/>
      <c r="T31" s="74"/>
      <c r="U31" s="74"/>
      <c r="V31" s="74"/>
      <c r="W31" s="74"/>
      <c r="X31" s="74"/>
      <c r="Y31" s="74"/>
      <c r="Z31" s="74"/>
    </row>
    <row r="32" spans="1:26" s="75" customFormat="1" ht="32.4" customHeight="1" x14ac:dyDescent="0.25">
      <c r="A32" s="67">
        <v>31</v>
      </c>
      <c r="B32" s="68" t="s">
        <v>173</v>
      </c>
      <c r="C32" s="68" t="s">
        <v>173</v>
      </c>
      <c r="D32" s="76" t="s">
        <v>27</v>
      </c>
      <c r="E32" s="70">
        <v>320</v>
      </c>
      <c r="F32" s="77">
        <v>600</v>
      </c>
      <c r="G32" s="72">
        <f t="shared" si="0"/>
        <v>192000</v>
      </c>
      <c r="H32" s="73"/>
      <c r="I32" s="73"/>
      <c r="J32" s="74"/>
      <c r="K32" s="74"/>
      <c r="L32" s="74"/>
      <c r="M32" s="74"/>
      <c r="N32" s="74"/>
      <c r="O32" s="74"/>
      <c r="P32" s="74"/>
      <c r="Q32" s="74"/>
      <c r="R32" s="74"/>
      <c r="S32" s="74"/>
      <c r="T32" s="74"/>
      <c r="U32" s="74"/>
      <c r="V32" s="74"/>
      <c r="W32" s="74"/>
      <c r="X32" s="74"/>
      <c r="Y32" s="74"/>
      <c r="Z32" s="74"/>
    </row>
    <row r="33" spans="1:26" s="75" customFormat="1" ht="32.4" customHeight="1" x14ac:dyDescent="0.25">
      <c r="A33" s="67">
        <v>32</v>
      </c>
      <c r="B33" s="68" t="s">
        <v>174</v>
      </c>
      <c r="C33" s="68" t="s">
        <v>174</v>
      </c>
      <c r="D33" s="76" t="s">
        <v>27</v>
      </c>
      <c r="E33" s="70">
        <v>100</v>
      </c>
      <c r="F33" s="77">
        <v>800</v>
      </c>
      <c r="G33" s="72">
        <f t="shared" si="0"/>
        <v>80000</v>
      </c>
      <c r="H33" s="73"/>
      <c r="I33" s="73"/>
      <c r="J33" s="74"/>
      <c r="K33" s="74"/>
      <c r="L33" s="74"/>
      <c r="M33" s="74"/>
      <c r="N33" s="74"/>
      <c r="O33" s="74"/>
      <c r="P33" s="74"/>
      <c r="Q33" s="74"/>
      <c r="R33" s="74"/>
      <c r="S33" s="74"/>
      <c r="T33" s="74"/>
      <c r="U33" s="74"/>
      <c r="V33" s="74"/>
      <c r="W33" s="74"/>
      <c r="X33" s="74"/>
      <c r="Y33" s="74"/>
      <c r="Z33" s="74"/>
    </row>
    <row r="34" spans="1:26" ht="52.8" x14ac:dyDescent="0.25">
      <c r="A34" s="41">
        <v>33</v>
      </c>
      <c r="B34" s="43" t="s">
        <v>175</v>
      </c>
      <c r="C34" s="43" t="s">
        <v>175</v>
      </c>
      <c r="D34" s="50" t="s">
        <v>27</v>
      </c>
      <c r="E34" s="62">
        <v>35000</v>
      </c>
      <c r="F34" s="53">
        <v>90</v>
      </c>
      <c r="G34" s="55">
        <f t="shared" si="0"/>
        <v>3150000</v>
      </c>
      <c r="H34" s="30"/>
      <c r="I34" s="30"/>
      <c r="J34" s="36"/>
      <c r="K34" s="36"/>
      <c r="L34" s="36"/>
      <c r="M34" s="36"/>
      <c r="N34" s="36"/>
      <c r="O34" s="36"/>
      <c r="P34" s="36"/>
      <c r="Q34" s="36"/>
      <c r="R34" s="36"/>
      <c r="S34" s="36"/>
      <c r="T34" s="36"/>
      <c r="U34" s="36"/>
      <c r="V34" s="36"/>
      <c r="W34" s="36"/>
      <c r="X34" s="36"/>
      <c r="Y34" s="83">
        <v>2940000</v>
      </c>
      <c r="Z34" s="36"/>
    </row>
    <row r="35" spans="1:26" ht="37.799999999999997" customHeight="1" x14ac:dyDescent="0.25">
      <c r="A35" s="41">
        <v>34</v>
      </c>
      <c r="B35" s="43" t="s">
        <v>176</v>
      </c>
      <c r="C35" s="43" t="s">
        <v>176</v>
      </c>
      <c r="D35" s="50" t="s">
        <v>27</v>
      </c>
      <c r="E35" s="62">
        <v>2220</v>
      </c>
      <c r="F35" s="53">
        <v>430</v>
      </c>
      <c r="G35" s="55">
        <f t="shared" si="0"/>
        <v>954600</v>
      </c>
      <c r="H35" s="30"/>
      <c r="I35" s="30"/>
      <c r="J35" s="36">
        <v>352980</v>
      </c>
      <c r="K35" s="36"/>
      <c r="L35" s="83">
        <v>326340</v>
      </c>
      <c r="M35" s="36"/>
      <c r="N35" s="36"/>
      <c r="O35" s="36">
        <v>677100</v>
      </c>
      <c r="P35" s="36"/>
      <c r="Q35" s="36"/>
      <c r="R35" s="36"/>
      <c r="S35" s="36"/>
      <c r="T35" s="36"/>
      <c r="U35" s="36"/>
      <c r="V35" s="36"/>
      <c r="W35" s="36"/>
      <c r="X35" s="36">
        <v>335250</v>
      </c>
      <c r="Y35" s="36">
        <v>386280</v>
      </c>
      <c r="Z35" s="36"/>
    </row>
    <row r="36" spans="1:26" ht="132" x14ac:dyDescent="0.25">
      <c r="A36" s="41">
        <v>35</v>
      </c>
      <c r="B36" s="44" t="s">
        <v>177</v>
      </c>
      <c r="C36" s="44" t="s">
        <v>241</v>
      </c>
      <c r="D36" s="49" t="s">
        <v>260</v>
      </c>
      <c r="E36" s="62">
        <v>3150</v>
      </c>
      <c r="F36" s="52">
        <v>210</v>
      </c>
      <c r="G36" s="56">
        <f t="shared" si="0"/>
        <v>661500</v>
      </c>
      <c r="H36" s="30"/>
      <c r="I36" s="30"/>
      <c r="J36" s="36"/>
      <c r="K36" s="36"/>
      <c r="L36" s="36"/>
      <c r="M36" s="36"/>
      <c r="N36" s="36"/>
      <c r="O36" s="83">
        <v>78750</v>
      </c>
      <c r="P36" s="36"/>
      <c r="Q36" s="36"/>
      <c r="R36" s="36"/>
      <c r="S36" s="36"/>
      <c r="T36" s="36"/>
      <c r="U36" s="36"/>
      <c r="V36" s="36"/>
      <c r="W36" s="36"/>
      <c r="X36" s="36"/>
      <c r="Y36" s="36"/>
      <c r="Z36" s="36"/>
    </row>
    <row r="37" spans="1:26" s="75" customFormat="1" ht="132" x14ac:dyDescent="0.25">
      <c r="A37" s="67">
        <v>36</v>
      </c>
      <c r="B37" s="78" t="s">
        <v>178</v>
      </c>
      <c r="C37" s="78" t="s">
        <v>242</v>
      </c>
      <c r="D37" s="79" t="s">
        <v>260</v>
      </c>
      <c r="E37" s="70">
        <v>100</v>
      </c>
      <c r="F37" s="80">
        <v>270</v>
      </c>
      <c r="G37" s="81">
        <f t="shared" si="0"/>
        <v>27000</v>
      </c>
      <c r="H37" s="74"/>
      <c r="I37" s="74"/>
      <c r="J37" s="74"/>
      <c r="K37" s="74"/>
      <c r="L37" s="74"/>
      <c r="M37" s="74"/>
      <c r="N37" s="74"/>
      <c r="O37" s="74"/>
      <c r="P37" s="74"/>
      <c r="Q37" s="74"/>
      <c r="R37" s="74"/>
      <c r="S37" s="74"/>
      <c r="T37" s="74"/>
      <c r="U37" s="74"/>
      <c r="V37" s="74"/>
      <c r="W37" s="74"/>
      <c r="X37" s="74"/>
      <c r="Y37" s="74"/>
      <c r="Z37" s="74"/>
    </row>
    <row r="38" spans="1:26" s="75" customFormat="1" ht="13.8" x14ac:dyDescent="0.25">
      <c r="A38" s="67">
        <v>37</v>
      </c>
      <c r="B38" s="68" t="s">
        <v>179</v>
      </c>
      <c r="C38" s="68" t="s">
        <v>179</v>
      </c>
      <c r="D38" s="76" t="s">
        <v>27</v>
      </c>
      <c r="E38" s="70">
        <v>2</v>
      </c>
      <c r="F38" s="77">
        <v>800</v>
      </c>
      <c r="G38" s="81">
        <f t="shared" si="0"/>
        <v>1600</v>
      </c>
      <c r="H38" s="74"/>
      <c r="I38" s="74"/>
      <c r="J38" s="74"/>
      <c r="K38" s="74"/>
      <c r="L38" s="74"/>
      <c r="M38" s="74"/>
      <c r="N38" s="74"/>
      <c r="O38" s="74"/>
      <c r="P38" s="74"/>
      <c r="Q38" s="74"/>
      <c r="R38" s="74"/>
      <c r="S38" s="74"/>
      <c r="T38" s="74"/>
      <c r="U38" s="74"/>
      <c r="V38" s="74"/>
      <c r="W38" s="74"/>
      <c r="X38" s="74"/>
      <c r="Y38" s="74"/>
      <c r="Z38" s="74"/>
    </row>
    <row r="39" spans="1:26" s="75" customFormat="1" ht="26.4" x14ac:dyDescent="0.25">
      <c r="A39" s="67">
        <v>38</v>
      </c>
      <c r="B39" s="68" t="s">
        <v>180</v>
      </c>
      <c r="C39" s="68" t="s">
        <v>180</v>
      </c>
      <c r="D39" s="76" t="s">
        <v>27</v>
      </c>
      <c r="E39" s="70">
        <v>30</v>
      </c>
      <c r="F39" s="77">
        <v>700</v>
      </c>
      <c r="G39" s="81">
        <f t="shared" si="0"/>
        <v>21000</v>
      </c>
      <c r="H39" s="74"/>
      <c r="I39" s="74"/>
      <c r="J39" s="74"/>
      <c r="K39" s="74"/>
      <c r="L39" s="74"/>
      <c r="M39" s="74"/>
      <c r="N39" s="74"/>
      <c r="O39" s="74"/>
      <c r="P39" s="74"/>
      <c r="Q39" s="74"/>
      <c r="R39" s="74"/>
      <c r="S39" s="74"/>
      <c r="T39" s="74"/>
      <c r="U39" s="74"/>
      <c r="V39" s="74"/>
      <c r="W39" s="74"/>
      <c r="X39" s="74"/>
      <c r="Y39" s="74"/>
      <c r="Z39" s="74"/>
    </row>
    <row r="40" spans="1:26" s="75" customFormat="1" ht="52.8" x14ac:dyDescent="0.25">
      <c r="A40" s="67">
        <v>39</v>
      </c>
      <c r="B40" s="68" t="s">
        <v>181</v>
      </c>
      <c r="C40" s="68" t="s">
        <v>243</v>
      </c>
      <c r="D40" s="76" t="s">
        <v>27</v>
      </c>
      <c r="E40" s="70">
        <v>350</v>
      </c>
      <c r="F40" s="77">
        <v>800</v>
      </c>
      <c r="G40" s="81">
        <f t="shared" si="0"/>
        <v>280000</v>
      </c>
      <c r="H40" s="74"/>
      <c r="I40" s="74"/>
      <c r="J40" s="74"/>
      <c r="K40" s="74"/>
      <c r="L40" s="74"/>
      <c r="M40" s="74"/>
      <c r="N40" s="74"/>
      <c r="O40" s="74"/>
      <c r="P40" s="74"/>
      <c r="Q40" s="74"/>
      <c r="R40" s="74"/>
      <c r="S40" s="74"/>
      <c r="T40" s="74"/>
      <c r="U40" s="74"/>
      <c r="V40" s="74"/>
      <c r="W40" s="74"/>
      <c r="X40" s="74"/>
      <c r="Y40" s="74"/>
      <c r="Z40" s="74"/>
    </row>
    <row r="41" spans="1:26" s="75" customFormat="1" ht="26.4" x14ac:dyDescent="0.25">
      <c r="A41" s="67">
        <v>40</v>
      </c>
      <c r="B41" s="68" t="s">
        <v>182</v>
      </c>
      <c r="C41" s="68" t="s">
        <v>182</v>
      </c>
      <c r="D41" s="76" t="s">
        <v>27</v>
      </c>
      <c r="E41" s="70">
        <v>55</v>
      </c>
      <c r="F41" s="77">
        <v>2500</v>
      </c>
      <c r="G41" s="81">
        <f t="shared" si="0"/>
        <v>137500</v>
      </c>
      <c r="H41" s="74"/>
      <c r="I41" s="74"/>
      <c r="J41" s="74"/>
      <c r="K41" s="74"/>
      <c r="L41" s="74"/>
      <c r="M41" s="74"/>
      <c r="N41" s="74"/>
      <c r="O41" s="74"/>
      <c r="P41" s="74"/>
      <c r="Q41" s="74"/>
      <c r="R41" s="74"/>
      <c r="S41" s="74"/>
      <c r="T41" s="74"/>
      <c r="U41" s="74"/>
      <c r="V41" s="74"/>
      <c r="W41" s="74"/>
      <c r="X41" s="74"/>
      <c r="Y41" s="74"/>
      <c r="Z41" s="74"/>
    </row>
    <row r="42" spans="1:26" s="75" customFormat="1" ht="13.8" x14ac:dyDescent="0.25">
      <c r="A42" s="67">
        <v>41</v>
      </c>
      <c r="B42" s="68" t="s">
        <v>183</v>
      </c>
      <c r="C42" s="68" t="s">
        <v>183</v>
      </c>
      <c r="D42" s="76" t="s">
        <v>27</v>
      </c>
      <c r="E42" s="70">
        <v>196</v>
      </c>
      <c r="F42" s="77">
        <v>750</v>
      </c>
      <c r="G42" s="81">
        <f t="shared" si="0"/>
        <v>147000</v>
      </c>
      <c r="H42" s="74"/>
      <c r="I42" s="74"/>
      <c r="J42" s="74"/>
      <c r="K42" s="74"/>
      <c r="L42" s="74"/>
      <c r="M42" s="74"/>
      <c r="N42" s="74"/>
      <c r="O42" s="74"/>
      <c r="P42" s="74"/>
      <c r="Q42" s="74"/>
      <c r="R42" s="74"/>
      <c r="S42" s="74"/>
      <c r="T42" s="74"/>
      <c r="U42" s="74"/>
      <c r="V42" s="74"/>
      <c r="W42" s="74"/>
      <c r="X42" s="74"/>
      <c r="Y42" s="74"/>
      <c r="Z42" s="74"/>
    </row>
    <row r="43" spans="1:26" ht="26.4" x14ac:dyDescent="0.25">
      <c r="A43" s="41">
        <v>42</v>
      </c>
      <c r="B43" s="43" t="s">
        <v>184</v>
      </c>
      <c r="C43" s="43" t="s">
        <v>184</v>
      </c>
      <c r="D43" s="50" t="s">
        <v>140</v>
      </c>
      <c r="E43" s="62">
        <v>468</v>
      </c>
      <c r="F43" s="53">
        <v>7200</v>
      </c>
      <c r="G43" s="56">
        <f t="shared" si="0"/>
        <v>3369600</v>
      </c>
      <c r="H43" s="34"/>
      <c r="I43" s="34"/>
      <c r="J43" s="34"/>
      <c r="K43" s="34"/>
      <c r="L43" s="34"/>
      <c r="M43" s="34"/>
      <c r="N43" s="34"/>
      <c r="O43" s="34"/>
      <c r="P43" s="34"/>
      <c r="Q43" s="34"/>
      <c r="R43" s="34"/>
      <c r="S43" s="83">
        <v>2756052</v>
      </c>
      <c r="T43" s="36"/>
      <c r="U43" s="36"/>
      <c r="V43" s="36"/>
      <c r="W43" s="36"/>
      <c r="X43" s="36"/>
      <c r="Y43" s="36"/>
      <c r="Z43" s="36"/>
    </row>
    <row r="44" spans="1:26" s="75" customFormat="1" ht="26.4" x14ac:dyDescent="0.25">
      <c r="A44" s="67">
        <v>43</v>
      </c>
      <c r="B44" s="68" t="s">
        <v>185</v>
      </c>
      <c r="C44" s="68" t="s">
        <v>185</v>
      </c>
      <c r="D44" s="76" t="s">
        <v>27</v>
      </c>
      <c r="E44" s="70">
        <v>5</v>
      </c>
      <c r="F44" s="77">
        <v>550</v>
      </c>
      <c r="G44" s="81">
        <f t="shared" si="0"/>
        <v>2750</v>
      </c>
      <c r="H44" s="74"/>
      <c r="I44" s="74"/>
      <c r="J44" s="74"/>
      <c r="K44" s="74"/>
      <c r="L44" s="74"/>
      <c r="M44" s="74"/>
      <c r="N44" s="74" t="s">
        <v>142</v>
      </c>
      <c r="O44" s="74"/>
      <c r="P44" s="74"/>
      <c r="Q44" s="74"/>
      <c r="R44" s="74"/>
      <c r="S44" s="74"/>
      <c r="T44" s="74"/>
      <c r="U44" s="74"/>
      <c r="V44" s="74"/>
      <c r="W44" s="74"/>
      <c r="X44" s="74"/>
      <c r="Y44" s="74"/>
      <c r="Z44" s="74"/>
    </row>
    <row r="45" spans="1:26" s="75" customFormat="1" ht="26.4" x14ac:dyDescent="0.25">
      <c r="A45" s="67">
        <v>44</v>
      </c>
      <c r="B45" s="68" t="s">
        <v>186</v>
      </c>
      <c r="C45" s="68" t="s">
        <v>186</v>
      </c>
      <c r="D45" s="76" t="s">
        <v>27</v>
      </c>
      <c r="E45" s="70">
        <v>5</v>
      </c>
      <c r="F45" s="77">
        <v>550</v>
      </c>
      <c r="G45" s="81">
        <f t="shared" si="0"/>
        <v>2750</v>
      </c>
      <c r="H45" s="74"/>
      <c r="I45" s="74"/>
      <c r="J45" s="74"/>
      <c r="K45" s="74"/>
      <c r="L45" s="74"/>
      <c r="M45" s="74"/>
      <c r="N45" s="74"/>
      <c r="O45" s="74"/>
      <c r="P45" s="74"/>
      <c r="Q45" s="74"/>
      <c r="R45" s="74"/>
      <c r="S45" s="74"/>
      <c r="T45" s="74"/>
      <c r="U45" s="74"/>
      <c r="V45" s="74"/>
      <c r="W45" s="74"/>
      <c r="X45" s="74"/>
      <c r="Y45" s="74"/>
      <c r="Z45" s="74"/>
    </row>
    <row r="46" spans="1:26" s="75" customFormat="1" ht="26.4" x14ac:dyDescent="0.25">
      <c r="A46" s="67">
        <v>45</v>
      </c>
      <c r="B46" s="68" t="s">
        <v>187</v>
      </c>
      <c r="C46" s="68" t="s">
        <v>187</v>
      </c>
      <c r="D46" s="76" t="s">
        <v>27</v>
      </c>
      <c r="E46" s="70">
        <v>2</v>
      </c>
      <c r="F46" s="77">
        <v>550</v>
      </c>
      <c r="G46" s="81">
        <f t="shared" si="0"/>
        <v>1100</v>
      </c>
      <c r="H46" s="74"/>
      <c r="I46" s="74"/>
      <c r="J46" s="74"/>
      <c r="K46" s="74"/>
      <c r="L46" s="74"/>
      <c r="M46" s="74"/>
      <c r="N46" s="74"/>
      <c r="O46" s="74"/>
      <c r="P46" s="74"/>
      <c r="Q46" s="74"/>
      <c r="R46" s="74"/>
      <c r="S46" s="74"/>
      <c r="T46" s="74"/>
      <c r="U46" s="74"/>
      <c r="V46" s="74"/>
      <c r="W46" s="74"/>
      <c r="X46" s="74"/>
      <c r="Y46" s="74"/>
      <c r="Z46" s="74"/>
    </row>
    <row r="47" spans="1:26" s="75" customFormat="1" ht="13.8" x14ac:dyDescent="0.25">
      <c r="A47" s="67">
        <v>46</v>
      </c>
      <c r="B47" s="68" t="s">
        <v>188</v>
      </c>
      <c r="C47" s="68" t="s">
        <v>188</v>
      </c>
      <c r="D47" s="76" t="s">
        <v>4</v>
      </c>
      <c r="E47" s="70">
        <v>7</v>
      </c>
      <c r="F47" s="77">
        <v>2500</v>
      </c>
      <c r="G47" s="81">
        <f t="shared" si="0"/>
        <v>17500</v>
      </c>
      <c r="H47" s="74"/>
      <c r="I47" s="74"/>
      <c r="J47" s="74"/>
      <c r="K47" s="74"/>
      <c r="L47" s="74"/>
      <c r="M47" s="74"/>
      <c r="N47" s="74"/>
      <c r="O47" s="74"/>
      <c r="P47" s="74"/>
      <c r="Q47" s="74"/>
      <c r="R47" s="74"/>
      <c r="S47" s="74"/>
      <c r="T47" s="74"/>
      <c r="U47" s="74"/>
      <c r="V47" s="74"/>
      <c r="W47" s="74"/>
      <c r="X47" s="74"/>
      <c r="Y47" s="74"/>
      <c r="Z47" s="74"/>
    </row>
    <row r="48" spans="1:26" ht="39.6" x14ac:dyDescent="0.25">
      <c r="A48" s="41">
        <v>47</v>
      </c>
      <c r="B48" s="43" t="s">
        <v>189</v>
      </c>
      <c r="C48" s="43" t="s">
        <v>189</v>
      </c>
      <c r="D48" s="50" t="s">
        <v>262</v>
      </c>
      <c r="E48" s="62">
        <v>2</v>
      </c>
      <c r="F48" s="53">
        <v>142000</v>
      </c>
      <c r="G48" s="56">
        <f t="shared" si="0"/>
        <v>284000</v>
      </c>
      <c r="H48" s="34"/>
      <c r="I48" s="34"/>
      <c r="J48" s="34"/>
      <c r="K48" s="34"/>
      <c r="L48" s="34"/>
      <c r="M48" s="34"/>
      <c r="N48" s="34"/>
      <c r="O48" s="34"/>
      <c r="P48" s="34"/>
      <c r="Q48" s="34"/>
      <c r="R48" s="34"/>
      <c r="S48" s="34"/>
      <c r="T48" s="36"/>
      <c r="U48" s="36"/>
      <c r="V48" s="83">
        <v>240000</v>
      </c>
      <c r="W48" s="36"/>
      <c r="X48" s="36"/>
      <c r="Y48" s="36"/>
      <c r="Z48" s="36"/>
    </row>
    <row r="49" spans="1:26" ht="39.6" x14ac:dyDescent="0.25">
      <c r="A49" s="41">
        <v>48</v>
      </c>
      <c r="B49" s="43" t="s">
        <v>190</v>
      </c>
      <c r="C49" s="43" t="s">
        <v>190</v>
      </c>
      <c r="D49" s="50" t="s">
        <v>27</v>
      </c>
      <c r="E49" s="62">
        <v>2</v>
      </c>
      <c r="F49" s="53">
        <v>22000</v>
      </c>
      <c r="G49" s="56">
        <f t="shared" si="0"/>
        <v>44000</v>
      </c>
      <c r="H49" s="34"/>
      <c r="I49" s="34"/>
      <c r="J49" s="34"/>
      <c r="K49" s="34"/>
      <c r="L49" s="34"/>
      <c r="M49" s="34"/>
      <c r="N49" s="34"/>
      <c r="O49" s="34"/>
      <c r="P49" s="34"/>
      <c r="Q49" s="34"/>
      <c r="R49" s="34"/>
      <c r="S49" s="34"/>
      <c r="T49" s="36"/>
      <c r="U49" s="36"/>
      <c r="V49" s="83">
        <v>42000</v>
      </c>
      <c r="W49" s="36"/>
      <c r="X49" s="36"/>
      <c r="Y49" s="36"/>
      <c r="Z49" s="36"/>
    </row>
    <row r="50" spans="1:26" s="75" customFormat="1" ht="13.8" x14ac:dyDescent="0.25">
      <c r="A50" s="67">
        <v>49</v>
      </c>
      <c r="B50" s="68" t="s">
        <v>191</v>
      </c>
      <c r="C50" s="68" t="s">
        <v>191</v>
      </c>
      <c r="D50" s="76" t="s">
        <v>263</v>
      </c>
      <c r="E50" s="70">
        <v>1</v>
      </c>
      <c r="F50" s="77">
        <v>500</v>
      </c>
      <c r="G50" s="81">
        <f t="shared" si="0"/>
        <v>500</v>
      </c>
      <c r="H50" s="74"/>
      <c r="I50" s="74"/>
      <c r="J50" s="74"/>
      <c r="K50" s="74"/>
      <c r="L50" s="74"/>
      <c r="M50" s="74"/>
      <c r="N50" s="74"/>
      <c r="O50" s="74"/>
      <c r="P50" s="74"/>
      <c r="Q50" s="74"/>
      <c r="R50" s="74"/>
      <c r="S50" s="74"/>
      <c r="T50" s="74"/>
      <c r="U50" s="74"/>
      <c r="V50" s="74"/>
      <c r="W50" s="74"/>
      <c r="X50" s="74"/>
      <c r="Y50" s="74"/>
      <c r="Z50" s="74"/>
    </row>
    <row r="51" spans="1:26" s="75" customFormat="1" ht="13.8" x14ac:dyDescent="0.25">
      <c r="A51" s="67">
        <v>50</v>
      </c>
      <c r="B51" s="68" t="s">
        <v>192</v>
      </c>
      <c r="C51" s="68" t="s">
        <v>192</v>
      </c>
      <c r="D51" s="76" t="s">
        <v>263</v>
      </c>
      <c r="E51" s="70">
        <v>2</v>
      </c>
      <c r="F51" s="77">
        <v>500</v>
      </c>
      <c r="G51" s="81">
        <f t="shared" si="0"/>
        <v>1000</v>
      </c>
      <c r="H51" s="74"/>
      <c r="I51" s="74"/>
      <c r="J51" s="74"/>
      <c r="K51" s="74"/>
      <c r="L51" s="74"/>
      <c r="M51" s="74"/>
      <c r="N51" s="74"/>
      <c r="O51" s="74"/>
      <c r="P51" s="74"/>
      <c r="Q51" s="74"/>
      <c r="R51" s="74"/>
      <c r="S51" s="74"/>
      <c r="T51" s="74"/>
      <c r="U51" s="74"/>
      <c r="V51" s="74"/>
      <c r="W51" s="74"/>
      <c r="X51" s="74"/>
      <c r="Y51" s="74"/>
      <c r="Z51" s="74"/>
    </row>
    <row r="52" spans="1:26" s="75" customFormat="1" ht="13.8" x14ac:dyDescent="0.25">
      <c r="A52" s="67">
        <v>51</v>
      </c>
      <c r="B52" s="68" t="s">
        <v>193</v>
      </c>
      <c r="C52" s="68" t="s">
        <v>193</v>
      </c>
      <c r="D52" s="76" t="s">
        <v>263</v>
      </c>
      <c r="E52" s="70">
        <v>2</v>
      </c>
      <c r="F52" s="77">
        <v>500</v>
      </c>
      <c r="G52" s="81">
        <f t="shared" si="0"/>
        <v>1000</v>
      </c>
      <c r="H52" s="74"/>
      <c r="I52" s="74"/>
      <c r="J52" s="74"/>
      <c r="K52" s="74"/>
      <c r="L52" s="74"/>
      <c r="M52" s="74"/>
      <c r="N52" s="74"/>
      <c r="O52" s="74"/>
      <c r="P52" s="74"/>
      <c r="Q52" s="74"/>
      <c r="R52" s="74"/>
      <c r="S52" s="74"/>
      <c r="T52" s="74"/>
      <c r="U52" s="74"/>
      <c r="V52" s="74"/>
      <c r="W52" s="74"/>
      <c r="X52" s="74"/>
      <c r="Y52" s="74"/>
      <c r="Z52" s="74"/>
    </row>
    <row r="53" spans="1:26" s="75" customFormat="1" ht="13.8" x14ac:dyDescent="0.25">
      <c r="A53" s="67">
        <v>52</v>
      </c>
      <c r="B53" s="68" t="s">
        <v>194</v>
      </c>
      <c r="C53" s="68" t="s">
        <v>194</v>
      </c>
      <c r="D53" s="76" t="s">
        <v>263</v>
      </c>
      <c r="E53" s="70">
        <v>2</v>
      </c>
      <c r="F53" s="77">
        <v>10000</v>
      </c>
      <c r="G53" s="81">
        <f t="shared" si="0"/>
        <v>20000</v>
      </c>
      <c r="H53" s="74"/>
      <c r="I53" s="74"/>
      <c r="J53" s="74"/>
      <c r="K53" s="74"/>
      <c r="L53" s="74"/>
      <c r="M53" s="74"/>
      <c r="N53" s="74"/>
      <c r="O53" s="74"/>
      <c r="P53" s="74"/>
      <c r="Q53" s="74"/>
      <c r="R53" s="74"/>
      <c r="S53" s="74"/>
      <c r="T53" s="74"/>
      <c r="U53" s="74"/>
      <c r="V53" s="74"/>
      <c r="W53" s="74"/>
      <c r="X53" s="74"/>
      <c r="Y53" s="74"/>
      <c r="Z53" s="74"/>
    </row>
    <row r="54" spans="1:26" ht="13.8" x14ac:dyDescent="0.25">
      <c r="A54" s="41">
        <v>53</v>
      </c>
      <c r="B54" s="43" t="s">
        <v>195</v>
      </c>
      <c r="C54" s="43" t="s">
        <v>195</v>
      </c>
      <c r="D54" s="50" t="s">
        <v>27</v>
      </c>
      <c r="E54" s="62">
        <v>16850</v>
      </c>
      <c r="F54" s="53">
        <v>41.64</v>
      </c>
      <c r="G54" s="56">
        <f t="shared" si="0"/>
        <v>701634</v>
      </c>
      <c r="H54" s="36"/>
      <c r="I54" s="36"/>
      <c r="J54" s="36"/>
      <c r="K54" s="36"/>
      <c r="L54" s="36"/>
      <c r="M54" s="36"/>
      <c r="N54" s="36"/>
      <c r="O54" s="36"/>
      <c r="P54" s="36"/>
      <c r="Q54" s="36"/>
      <c r="R54" s="83">
        <v>674000</v>
      </c>
      <c r="S54" s="36"/>
      <c r="T54" s="36"/>
      <c r="U54" s="36"/>
      <c r="V54" s="36"/>
      <c r="W54" s="36"/>
      <c r="X54" s="36"/>
      <c r="Y54" s="36"/>
      <c r="Z54" s="36"/>
    </row>
    <row r="55" spans="1:26" ht="13.8" x14ac:dyDescent="0.25">
      <c r="A55" s="41">
        <v>54</v>
      </c>
      <c r="B55" s="43" t="s">
        <v>196</v>
      </c>
      <c r="C55" s="43" t="s">
        <v>196</v>
      </c>
      <c r="D55" s="50" t="s">
        <v>27</v>
      </c>
      <c r="E55" s="62">
        <v>30640</v>
      </c>
      <c r="F55" s="53">
        <v>34.520000000000003</v>
      </c>
      <c r="G55" s="56">
        <f t="shared" si="0"/>
        <v>1057692.8</v>
      </c>
      <c r="H55" s="36"/>
      <c r="I55" s="36"/>
      <c r="J55" s="36"/>
      <c r="K55" s="36"/>
      <c r="L55" s="36"/>
      <c r="M55" s="36"/>
      <c r="N55" s="36"/>
      <c r="O55" s="36"/>
      <c r="P55" s="36"/>
      <c r="Q55" s="36"/>
      <c r="R55" s="83">
        <v>980480</v>
      </c>
      <c r="S55" s="36"/>
      <c r="T55" s="36"/>
      <c r="U55" s="36"/>
      <c r="V55" s="36"/>
      <c r="W55" s="36"/>
      <c r="X55" s="36"/>
      <c r="Y55" s="36"/>
      <c r="Z55" s="36"/>
    </row>
    <row r="56" spans="1:26" ht="13.8" x14ac:dyDescent="0.25">
      <c r="A56" s="41">
        <v>55</v>
      </c>
      <c r="B56" s="43" t="s">
        <v>197</v>
      </c>
      <c r="C56" s="43" t="s">
        <v>197</v>
      </c>
      <c r="D56" s="50" t="s">
        <v>27</v>
      </c>
      <c r="E56" s="62">
        <v>10520</v>
      </c>
      <c r="F56" s="53">
        <v>51.28</v>
      </c>
      <c r="G56" s="56">
        <f t="shared" si="0"/>
        <v>539465.6</v>
      </c>
      <c r="H56" s="36"/>
      <c r="I56" s="36"/>
      <c r="J56" s="36"/>
      <c r="K56" s="36"/>
      <c r="L56" s="36"/>
      <c r="M56" s="36"/>
      <c r="N56" s="36"/>
      <c r="O56" s="36"/>
      <c r="P56" s="36"/>
      <c r="Q56" s="36"/>
      <c r="R56" s="83">
        <v>526000</v>
      </c>
      <c r="S56" s="36"/>
      <c r="T56" s="36"/>
      <c r="U56" s="36"/>
      <c r="V56" s="36"/>
      <c r="W56" s="36"/>
      <c r="X56" s="36"/>
      <c r="Y56" s="36"/>
      <c r="Z56" s="36"/>
    </row>
    <row r="57" spans="1:26" ht="13.8" x14ac:dyDescent="0.25">
      <c r="A57" s="41">
        <v>56</v>
      </c>
      <c r="B57" s="43" t="s">
        <v>198</v>
      </c>
      <c r="C57" s="43" t="s">
        <v>198</v>
      </c>
      <c r="D57" s="50" t="s">
        <v>27</v>
      </c>
      <c r="E57" s="62">
        <v>39620</v>
      </c>
      <c r="F57" s="53">
        <v>22.54</v>
      </c>
      <c r="G57" s="56">
        <f t="shared" si="0"/>
        <v>893034.79999999993</v>
      </c>
      <c r="H57" s="34"/>
      <c r="I57" s="34"/>
      <c r="J57" s="34"/>
      <c r="K57" s="34"/>
      <c r="L57" s="34"/>
      <c r="M57" s="34"/>
      <c r="N57" s="34"/>
      <c r="O57" s="34"/>
      <c r="P57" s="34"/>
      <c r="Q57" s="34"/>
      <c r="R57" s="83">
        <v>871640</v>
      </c>
      <c r="S57" s="34"/>
      <c r="T57" s="36"/>
      <c r="U57" s="36"/>
      <c r="V57" s="36"/>
      <c r="W57" s="36"/>
      <c r="X57" s="36"/>
      <c r="Y57" s="36"/>
      <c r="Z57" s="36"/>
    </row>
    <row r="58" spans="1:26" ht="39.6" x14ac:dyDescent="0.25">
      <c r="A58" s="41">
        <v>57</v>
      </c>
      <c r="B58" s="43" t="s">
        <v>199</v>
      </c>
      <c r="C58" s="43" t="s">
        <v>199</v>
      </c>
      <c r="D58" s="50" t="s">
        <v>27</v>
      </c>
      <c r="E58" s="62">
        <v>1850</v>
      </c>
      <c r="F58" s="53">
        <v>850</v>
      </c>
      <c r="G58" s="56">
        <f t="shared" si="0"/>
        <v>1572500</v>
      </c>
      <c r="H58" s="34"/>
      <c r="I58" s="34"/>
      <c r="J58" s="34"/>
      <c r="K58" s="34"/>
      <c r="L58" s="83">
        <v>314500</v>
      </c>
      <c r="M58" s="34"/>
      <c r="N58" s="34"/>
      <c r="O58" s="34">
        <v>323750</v>
      </c>
      <c r="P58" s="34"/>
      <c r="Q58" s="34"/>
      <c r="R58" s="34"/>
      <c r="S58" s="34"/>
      <c r="T58" s="36"/>
      <c r="U58" s="36"/>
      <c r="V58" s="36"/>
      <c r="W58" s="36"/>
      <c r="X58" s="36"/>
      <c r="Y58" s="36"/>
      <c r="Z58" s="36"/>
    </row>
    <row r="59" spans="1:26" s="75" customFormat="1" ht="66" x14ac:dyDescent="0.25">
      <c r="A59" s="67">
        <v>58</v>
      </c>
      <c r="B59" s="68" t="s">
        <v>200</v>
      </c>
      <c r="C59" s="68" t="s">
        <v>200</v>
      </c>
      <c r="D59" s="76" t="s">
        <v>27</v>
      </c>
      <c r="E59" s="70">
        <v>300</v>
      </c>
      <c r="F59" s="77">
        <v>1100</v>
      </c>
      <c r="G59" s="81">
        <f t="shared" si="0"/>
        <v>330000</v>
      </c>
      <c r="H59" s="74"/>
      <c r="I59" s="74"/>
      <c r="J59" s="74"/>
      <c r="K59" s="74"/>
      <c r="L59" s="74"/>
      <c r="M59" s="74"/>
      <c r="N59" s="74"/>
      <c r="O59" s="74"/>
      <c r="P59" s="74"/>
      <c r="Q59" s="74"/>
      <c r="R59" s="74"/>
      <c r="S59" s="74"/>
      <c r="T59" s="74"/>
      <c r="U59" s="74"/>
      <c r="V59" s="74"/>
      <c r="W59" s="74"/>
      <c r="X59" s="74"/>
      <c r="Y59" s="74"/>
      <c r="Z59" s="74"/>
    </row>
    <row r="60" spans="1:26" s="75" customFormat="1" ht="26.4" x14ac:dyDescent="0.25">
      <c r="A60" s="67">
        <v>59</v>
      </c>
      <c r="B60" s="68" t="s">
        <v>201</v>
      </c>
      <c r="C60" s="68" t="s">
        <v>244</v>
      </c>
      <c r="D60" s="76" t="s">
        <v>27</v>
      </c>
      <c r="E60" s="70">
        <v>2</v>
      </c>
      <c r="F60" s="77">
        <v>1100</v>
      </c>
      <c r="G60" s="81">
        <f t="shared" si="0"/>
        <v>2200</v>
      </c>
      <c r="H60" s="74"/>
      <c r="I60" s="74"/>
      <c r="J60" s="74"/>
      <c r="K60" s="74"/>
      <c r="L60" s="74"/>
      <c r="M60" s="74"/>
      <c r="N60" s="74"/>
      <c r="O60" s="74"/>
      <c r="P60" s="74"/>
      <c r="Q60" s="74"/>
      <c r="R60" s="74"/>
      <c r="S60" s="74"/>
      <c r="T60" s="74"/>
      <c r="U60" s="74"/>
      <c r="V60" s="74"/>
      <c r="W60" s="74"/>
      <c r="X60" s="74"/>
      <c r="Y60" s="74"/>
      <c r="Z60" s="74"/>
    </row>
    <row r="61" spans="1:26" ht="52.8" x14ac:dyDescent="0.25">
      <c r="A61" s="41">
        <v>60</v>
      </c>
      <c r="B61" s="43" t="s">
        <v>202</v>
      </c>
      <c r="C61" s="43" t="s">
        <v>202</v>
      </c>
      <c r="D61" s="50" t="s">
        <v>264</v>
      </c>
      <c r="E61" s="62">
        <v>430</v>
      </c>
      <c r="F61" s="53">
        <v>2600</v>
      </c>
      <c r="G61" s="56">
        <f t="shared" si="0"/>
        <v>1118000</v>
      </c>
      <c r="H61" s="83">
        <v>903000</v>
      </c>
      <c r="I61" s="34"/>
      <c r="J61" s="34"/>
      <c r="K61" s="34"/>
      <c r="L61" s="34"/>
      <c r="M61" s="34"/>
      <c r="N61" s="34"/>
      <c r="O61" s="34"/>
      <c r="P61" s="34"/>
      <c r="Q61" s="34"/>
      <c r="R61" s="34"/>
      <c r="S61" s="34"/>
      <c r="T61" s="36">
        <v>909450</v>
      </c>
      <c r="U61" s="36"/>
      <c r="V61" s="36"/>
      <c r="W61" s="36"/>
      <c r="X61" s="36"/>
      <c r="Y61" s="36"/>
      <c r="Z61" s="36"/>
    </row>
    <row r="62" spans="1:26" s="75" customFormat="1" ht="66" x14ac:dyDescent="0.25">
      <c r="A62" s="67">
        <v>61</v>
      </c>
      <c r="B62" s="68" t="s">
        <v>203</v>
      </c>
      <c r="C62" s="68" t="s">
        <v>203</v>
      </c>
      <c r="D62" s="69" t="s">
        <v>257</v>
      </c>
      <c r="E62" s="70">
        <v>2</v>
      </c>
      <c r="F62" s="77">
        <v>700</v>
      </c>
      <c r="G62" s="81">
        <f t="shared" si="0"/>
        <v>1400</v>
      </c>
      <c r="H62" s="74"/>
      <c r="I62" s="74"/>
      <c r="J62" s="74"/>
      <c r="K62" s="74"/>
      <c r="L62" s="74"/>
      <c r="M62" s="74"/>
      <c r="N62" s="74"/>
      <c r="O62" s="74"/>
      <c r="P62" s="74"/>
      <c r="Q62" s="74"/>
      <c r="R62" s="74"/>
      <c r="S62" s="74"/>
      <c r="T62" s="74"/>
      <c r="U62" s="74"/>
      <c r="V62" s="74"/>
      <c r="W62" s="74"/>
      <c r="X62" s="74"/>
      <c r="Y62" s="74"/>
      <c r="Z62" s="74"/>
    </row>
    <row r="63" spans="1:26" s="75" customFormat="1" ht="13.8" x14ac:dyDescent="0.25">
      <c r="A63" s="67">
        <v>62</v>
      </c>
      <c r="B63" s="68" t="s">
        <v>204</v>
      </c>
      <c r="C63" s="68" t="s">
        <v>204</v>
      </c>
      <c r="D63" s="76" t="s">
        <v>27</v>
      </c>
      <c r="E63" s="70">
        <v>2</v>
      </c>
      <c r="F63" s="77">
        <v>1350</v>
      </c>
      <c r="G63" s="81">
        <f t="shared" si="0"/>
        <v>2700</v>
      </c>
      <c r="H63" s="74"/>
      <c r="I63" s="74"/>
      <c r="J63" s="74"/>
      <c r="K63" s="74"/>
      <c r="L63" s="74"/>
      <c r="M63" s="74"/>
      <c r="N63" s="74"/>
      <c r="O63" s="74"/>
      <c r="P63" s="74"/>
      <c r="Q63" s="74"/>
      <c r="R63" s="74"/>
      <c r="S63" s="74"/>
      <c r="T63" s="74"/>
      <c r="U63" s="74"/>
      <c r="V63" s="74"/>
      <c r="W63" s="74"/>
      <c r="X63" s="74"/>
      <c r="Y63" s="74"/>
      <c r="Z63" s="74"/>
    </row>
    <row r="64" spans="1:26" s="75" customFormat="1" ht="13.8" x14ac:dyDescent="0.25">
      <c r="A64" s="67">
        <v>63</v>
      </c>
      <c r="B64" s="68" t="s">
        <v>205</v>
      </c>
      <c r="C64" s="68" t="s">
        <v>205</v>
      </c>
      <c r="D64" s="76" t="s">
        <v>4</v>
      </c>
      <c r="E64" s="70">
        <v>1</v>
      </c>
      <c r="F64" s="77">
        <v>10800</v>
      </c>
      <c r="G64" s="81">
        <f t="shared" si="0"/>
        <v>10800</v>
      </c>
      <c r="H64" s="74"/>
      <c r="I64" s="74"/>
      <c r="J64" s="74"/>
      <c r="K64" s="74"/>
      <c r="L64" s="74"/>
      <c r="M64" s="74"/>
      <c r="N64" s="74"/>
      <c r="O64" s="74"/>
      <c r="P64" s="74"/>
      <c r="Q64" s="74"/>
      <c r="R64" s="74"/>
      <c r="S64" s="74"/>
      <c r="T64" s="74"/>
      <c r="U64" s="74"/>
      <c r="V64" s="74"/>
      <c r="W64" s="74"/>
      <c r="X64" s="74"/>
      <c r="Y64" s="74"/>
      <c r="Z64" s="74"/>
    </row>
    <row r="65" spans="1:26" ht="39.6" x14ac:dyDescent="0.25">
      <c r="A65" s="41">
        <v>64</v>
      </c>
      <c r="B65" s="43" t="s">
        <v>206</v>
      </c>
      <c r="C65" s="43" t="s">
        <v>206</v>
      </c>
      <c r="D65" s="50" t="s">
        <v>140</v>
      </c>
      <c r="E65" s="62">
        <v>50</v>
      </c>
      <c r="F65" s="53">
        <v>48708</v>
      </c>
      <c r="G65" s="56">
        <f t="shared" si="0"/>
        <v>2435400</v>
      </c>
      <c r="H65" s="34"/>
      <c r="I65" s="34"/>
      <c r="J65" s="34"/>
      <c r="K65" s="34"/>
      <c r="L65" s="34"/>
      <c r="M65" s="34"/>
      <c r="N65" s="34"/>
      <c r="O65" s="83">
        <v>799750</v>
      </c>
      <c r="P65" s="34"/>
      <c r="Q65" s="34"/>
      <c r="R65" s="34"/>
      <c r="S65" s="34"/>
      <c r="T65" s="36"/>
      <c r="U65" s="36"/>
      <c r="V65" s="36"/>
      <c r="W65" s="36"/>
      <c r="X65" s="36"/>
      <c r="Y65" s="36"/>
      <c r="Z65" s="36"/>
    </row>
    <row r="66" spans="1:26" ht="26.4" x14ac:dyDescent="0.25">
      <c r="A66" s="41">
        <v>65</v>
      </c>
      <c r="B66" s="44" t="s">
        <v>207</v>
      </c>
      <c r="C66" s="43" t="s">
        <v>207</v>
      </c>
      <c r="D66" s="50" t="s">
        <v>27</v>
      </c>
      <c r="E66" s="62">
        <v>100</v>
      </c>
      <c r="F66" s="53">
        <v>8870</v>
      </c>
      <c r="G66" s="56">
        <f t="shared" si="0"/>
        <v>887000</v>
      </c>
      <c r="H66" s="34"/>
      <c r="I66" s="34"/>
      <c r="J66" s="34"/>
      <c r="K66" s="34"/>
      <c r="L66" s="34"/>
      <c r="M66" s="34"/>
      <c r="N66" s="34"/>
      <c r="O66" s="83">
        <v>248000</v>
      </c>
      <c r="P66" s="34"/>
      <c r="Q66" s="34"/>
      <c r="R66" s="34"/>
      <c r="S66" s="34"/>
      <c r="T66" s="36"/>
      <c r="U66" s="36"/>
      <c r="V66" s="36"/>
      <c r="W66" s="36"/>
      <c r="X66" s="36"/>
      <c r="Y66" s="36"/>
      <c r="Z66" s="36"/>
    </row>
    <row r="67" spans="1:26" ht="39.6" x14ac:dyDescent="0.25">
      <c r="A67" s="41">
        <v>66</v>
      </c>
      <c r="B67" s="64" t="s">
        <v>208</v>
      </c>
      <c r="C67" s="64" t="s">
        <v>208</v>
      </c>
      <c r="D67" s="42" t="s">
        <v>262</v>
      </c>
      <c r="E67" s="51">
        <v>40</v>
      </c>
      <c r="F67" s="54">
        <v>87800</v>
      </c>
      <c r="G67" s="57">
        <f t="shared" ref="G67:G92" si="1">F67*E67</f>
        <v>3512000</v>
      </c>
      <c r="H67" s="34"/>
      <c r="I67" s="34"/>
      <c r="J67" s="34"/>
      <c r="K67" s="34"/>
      <c r="L67" s="34"/>
      <c r="M67" s="34"/>
      <c r="N67" s="34"/>
      <c r="O67" s="34"/>
      <c r="P67" s="34"/>
      <c r="Q67" s="34"/>
      <c r="R67" s="34"/>
      <c r="S67" s="34"/>
      <c r="T67" s="36"/>
      <c r="U67" s="36"/>
      <c r="V67" s="36"/>
      <c r="W67" s="83">
        <v>3500000</v>
      </c>
      <c r="X67" s="36"/>
      <c r="Y67" s="36"/>
      <c r="Z67" s="36"/>
    </row>
    <row r="68" spans="1:26" ht="26.4" x14ac:dyDescent="0.25">
      <c r="A68" s="41">
        <v>67</v>
      </c>
      <c r="B68" s="64" t="s">
        <v>209</v>
      </c>
      <c r="C68" s="64" t="s">
        <v>209</v>
      </c>
      <c r="D68" s="42" t="s">
        <v>265</v>
      </c>
      <c r="E68" s="42">
        <v>1</v>
      </c>
      <c r="F68" s="54">
        <v>140700</v>
      </c>
      <c r="G68" s="57">
        <f t="shared" si="1"/>
        <v>140700</v>
      </c>
      <c r="H68" s="34"/>
      <c r="I68" s="34"/>
      <c r="J68" s="34"/>
      <c r="K68" s="34"/>
      <c r="L68" s="34"/>
      <c r="M68" s="34"/>
      <c r="N68" s="34"/>
      <c r="O68" s="34"/>
      <c r="P68" s="34"/>
      <c r="Q68" s="34"/>
      <c r="R68" s="34"/>
      <c r="S68" s="34"/>
      <c r="T68" s="36"/>
      <c r="U68" s="36"/>
      <c r="V68" s="36"/>
      <c r="W68" s="83">
        <v>140500</v>
      </c>
      <c r="X68" s="36"/>
      <c r="Y68" s="36"/>
      <c r="Z68" s="36"/>
    </row>
    <row r="69" spans="1:26" ht="39.6" x14ac:dyDescent="0.25">
      <c r="A69" s="41">
        <v>68</v>
      </c>
      <c r="B69" s="64" t="s">
        <v>210</v>
      </c>
      <c r="C69" s="64" t="s">
        <v>210</v>
      </c>
      <c r="D69" s="42" t="s">
        <v>265</v>
      </c>
      <c r="E69" s="42">
        <v>5</v>
      </c>
      <c r="F69" s="54">
        <v>54600</v>
      </c>
      <c r="G69" s="57">
        <f t="shared" si="1"/>
        <v>273000</v>
      </c>
      <c r="H69" s="34"/>
      <c r="I69" s="34"/>
      <c r="J69" s="34"/>
      <c r="K69" s="34"/>
      <c r="L69" s="34"/>
      <c r="M69" s="34"/>
      <c r="N69" s="34"/>
      <c r="O69" s="34"/>
      <c r="P69" s="34"/>
      <c r="Q69" s="34"/>
      <c r="R69" s="34"/>
      <c r="S69" s="34"/>
      <c r="T69" s="36"/>
      <c r="U69" s="36"/>
      <c r="V69" s="36"/>
      <c r="W69" s="83">
        <v>267500</v>
      </c>
      <c r="X69" s="36"/>
      <c r="Y69" s="36"/>
      <c r="Z69" s="36"/>
    </row>
    <row r="70" spans="1:26" ht="26.4" x14ac:dyDescent="0.25">
      <c r="A70" s="41">
        <v>69</v>
      </c>
      <c r="B70" s="64" t="s">
        <v>211</v>
      </c>
      <c r="C70" s="64" t="s">
        <v>211</v>
      </c>
      <c r="D70" s="42" t="s">
        <v>258</v>
      </c>
      <c r="E70" s="42">
        <v>4</v>
      </c>
      <c r="F70" s="54">
        <v>124100</v>
      </c>
      <c r="G70" s="57">
        <f t="shared" si="1"/>
        <v>496400</v>
      </c>
      <c r="H70" s="34"/>
      <c r="I70" s="83">
        <v>204000</v>
      </c>
      <c r="J70" s="34"/>
      <c r="K70" s="34"/>
      <c r="L70" s="34"/>
      <c r="M70" s="34"/>
      <c r="N70" s="34"/>
      <c r="O70" s="34"/>
      <c r="P70" s="34">
        <v>440000</v>
      </c>
      <c r="Q70" s="34"/>
      <c r="R70" s="34"/>
      <c r="S70" s="34"/>
      <c r="T70" s="36"/>
      <c r="U70" s="36"/>
      <c r="V70" s="36"/>
      <c r="W70" s="36">
        <v>494000</v>
      </c>
      <c r="X70" s="36"/>
      <c r="Y70" s="36"/>
      <c r="Z70" s="36"/>
    </row>
    <row r="71" spans="1:26" ht="26.4" x14ac:dyDescent="0.25">
      <c r="A71" s="41">
        <v>70</v>
      </c>
      <c r="B71" s="64" t="s">
        <v>212</v>
      </c>
      <c r="C71" s="64" t="s">
        <v>212</v>
      </c>
      <c r="D71" s="42" t="s">
        <v>258</v>
      </c>
      <c r="E71" s="42">
        <v>6</v>
      </c>
      <c r="F71" s="54">
        <v>90800</v>
      </c>
      <c r="G71" s="57">
        <f t="shared" si="1"/>
        <v>544800</v>
      </c>
      <c r="H71" s="34"/>
      <c r="I71" s="83">
        <v>258000</v>
      </c>
      <c r="J71" s="34"/>
      <c r="K71" s="34"/>
      <c r="L71" s="34"/>
      <c r="M71" s="34"/>
      <c r="N71" s="34"/>
      <c r="O71" s="34"/>
      <c r="P71" s="34">
        <v>480000</v>
      </c>
      <c r="Q71" s="34"/>
      <c r="R71" s="34"/>
      <c r="S71" s="34"/>
      <c r="T71" s="36"/>
      <c r="U71" s="36"/>
      <c r="V71" s="36"/>
      <c r="W71" s="36">
        <v>537000</v>
      </c>
      <c r="X71" s="36"/>
      <c r="Y71" s="36"/>
      <c r="Z71" s="36"/>
    </row>
    <row r="72" spans="1:26" ht="26.4" x14ac:dyDescent="0.25">
      <c r="A72" s="41">
        <v>71</v>
      </c>
      <c r="B72" s="64" t="s">
        <v>213</v>
      </c>
      <c r="C72" s="64" t="s">
        <v>213</v>
      </c>
      <c r="D72" s="42" t="s">
        <v>258</v>
      </c>
      <c r="E72" s="42">
        <v>6</v>
      </c>
      <c r="F72" s="54">
        <v>65500</v>
      </c>
      <c r="G72" s="57">
        <f t="shared" si="1"/>
        <v>393000</v>
      </c>
      <c r="H72" s="34"/>
      <c r="I72" s="83">
        <v>174000</v>
      </c>
      <c r="J72" s="34"/>
      <c r="K72" s="34"/>
      <c r="L72" s="34"/>
      <c r="M72" s="34"/>
      <c r="N72" s="34"/>
      <c r="O72" s="34"/>
      <c r="P72" s="34">
        <v>360000</v>
      </c>
      <c r="Q72" s="34"/>
      <c r="R72" s="34"/>
      <c r="S72" s="34"/>
      <c r="T72" s="36"/>
      <c r="U72" s="36"/>
      <c r="V72" s="36"/>
      <c r="W72" s="36">
        <v>387000</v>
      </c>
      <c r="X72" s="36"/>
      <c r="Y72" s="36"/>
      <c r="Z72" s="36"/>
    </row>
    <row r="73" spans="1:26" ht="26.4" x14ac:dyDescent="0.25">
      <c r="A73" s="41">
        <v>72</v>
      </c>
      <c r="B73" s="64" t="s">
        <v>214</v>
      </c>
      <c r="C73" s="64" t="s">
        <v>214</v>
      </c>
      <c r="D73" s="42" t="s">
        <v>4</v>
      </c>
      <c r="E73" s="42">
        <v>1</v>
      </c>
      <c r="F73" s="54">
        <v>18200</v>
      </c>
      <c r="G73" s="57">
        <f t="shared" si="1"/>
        <v>18200</v>
      </c>
      <c r="H73" s="34"/>
      <c r="I73" s="83">
        <v>16900</v>
      </c>
      <c r="J73" s="34"/>
      <c r="K73" s="34"/>
      <c r="L73" s="34"/>
      <c r="M73" s="34"/>
      <c r="N73" s="34"/>
      <c r="O73" s="34"/>
      <c r="P73" s="34"/>
      <c r="Q73" s="34"/>
      <c r="R73" s="34"/>
      <c r="S73" s="34"/>
      <c r="T73" s="36"/>
      <c r="U73" s="36"/>
      <c r="V73" s="36"/>
      <c r="W73" s="36">
        <v>17500</v>
      </c>
      <c r="X73" s="36"/>
      <c r="Y73" s="36"/>
      <c r="Z73" s="36"/>
    </row>
    <row r="74" spans="1:26" ht="184.8" x14ac:dyDescent="0.25">
      <c r="A74" s="41">
        <v>73</v>
      </c>
      <c r="B74" s="45" t="s">
        <v>215</v>
      </c>
      <c r="C74" s="45" t="s">
        <v>245</v>
      </c>
      <c r="D74" s="49" t="s">
        <v>266</v>
      </c>
      <c r="E74" s="42">
        <v>30</v>
      </c>
      <c r="F74" s="53">
        <v>114000</v>
      </c>
      <c r="G74" s="58">
        <f t="shared" si="1"/>
        <v>3420000</v>
      </c>
      <c r="H74" s="34"/>
      <c r="I74" s="34"/>
      <c r="J74" s="34"/>
      <c r="K74" s="34"/>
      <c r="L74" s="34"/>
      <c r="M74" s="34"/>
      <c r="N74" s="34"/>
      <c r="O74" s="34"/>
      <c r="P74" s="34"/>
      <c r="Q74" s="34"/>
      <c r="R74" s="34"/>
      <c r="S74" s="34"/>
      <c r="T74" s="36"/>
      <c r="U74" s="36"/>
      <c r="V74" s="83">
        <v>2365500</v>
      </c>
      <c r="W74" s="36"/>
      <c r="X74" s="36"/>
      <c r="Y74" s="36"/>
      <c r="Z74" s="36"/>
    </row>
    <row r="75" spans="1:26" ht="66" x14ac:dyDescent="0.25">
      <c r="A75" s="41">
        <v>74</v>
      </c>
      <c r="B75" s="45" t="s">
        <v>216</v>
      </c>
      <c r="C75" s="45">
        <v>0</v>
      </c>
      <c r="D75" s="49" t="s">
        <v>267</v>
      </c>
      <c r="E75" s="42">
        <v>2</v>
      </c>
      <c r="F75" s="53">
        <v>226000</v>
      </c>
      <c r="G75" s="58">
        <f t="shared" si="1"/>
        <v>452000</v>
      </c>
      <c r="H75" s="34"/>
      <c r="I75" s="34"/>
      <c r="J75" s="34"/>
      <c r="K75" s="34"/>
      <c r="L75" s="34"/>
      <c r="M75" s="34"/>
      <c r="N75" s="34"/>
      <c r="O75" s="34"/>
      <c r="P75" s="34"/>
      <c r="Q75" s="34"/>
      <c r="R75" s="34"/>
      <c r="S75" s="34"/>
      <c r="T75" s="36"/>
      <c r="U75" s="36">
        <v>346000</v>
      </c>
      <c r="V75" s="83">
        <v>304000</v>
      </c>
      <c r="W75" s="36"/>
      <c r="X75" s="36"/>
      <c r="Y75" s="36"/>
      <c r="Z75" s="36"/>
    </row>
    <row r="76" spans="1:26" ht="316.8" x14ac:dyDescent="0.25">
      <c r="A76" s="41">
        <v>75</v>
      </c>
      <c r="B76" s="45" t="s">
        <v>217</v>
      </c>
      <c r="C76" s="45" t="s">
        <v>246</v>
      </c>
      <c r="D76" s="49" t="s">
        <v>268</v>
      </c>
      <c r="E76" s="42">
        <v>2</v>
      </c>
      <c r="F76" s="53">
        <v>334000</v>
      </c>
      <c r="G76" s="58">
        <f t="shared" si="1"/>
        <v>668000</v>
      </c>
      <c r="H76" s="34"/>
      <c r="I76" s="34"/>
      <c r="J76" s="34"/>
      <c r="K76" s="34"/>
      <c r="L76" s="34"/>
      <c r="M76" s="34"/>
      <c r="N76" s="34"/>
      <c r="O76" s="34"/>
      <c r="P76" s="34"/>
      <c r="Q76" s="34"/>
      <c r="R76" s="34"/>
      <c r="S76" s="34"/>
      <c r="T76" s="36"/>
      <c r="U76" s="66">
        <v>540000</v>
      </c>
      <c r="V76" s="85">
        <v>448000</v>
      </c>
      <c r="W76" s="36"/>
      <c r="X76" s="36"/>
      <c r="Y76" s="36"/>
      <c r="Z76" s="36"/>
    </row>
    <row r="77" spans="1:26" ht="316.8" x14ac:dyDescent="0.25">
      <c r="A77" s="41">
        <v>76</v>
      </c>
      <c r="B77" s="45" t="s">
        <v>218</v>
      </c>
      <c r="C77" s="45" t="s">
        <v>247</v>
      </c>
      <c r="D77" s="49" t="s">
        <v>268</v>
      </c>
      <c r="E77" s="42">
        <v>1</v>
      </c>
      <c r="F77" s="53">
        <v>222000</v>
      </c>
      <c r="G77" s="58">
        <f t="shared" si="1"/>
        <v>222000</v>
      </c>
      <c r="H77" s="34"/>
      <c r="I77" s="34"/>
      <c r="J77" s="34"/>
      <c r="K77" s="34"/>
      <c r="L77" s="34"/>
      <c r="M77" s="34"/>
      <c r="N77" s="34"/>
      <c r="O77" s="34"/>
      <c r="P77" s="34"/>
      <c r="Q77" s="34"/>
      <c r="R77" s="34"/>
      <c r="S77" s="34"/>
      <c r="T77" s="36"/>
      <c r="U77" s="22">
        <v>180000</v>
      </c>
      <c r="V77" s="85">
        <v>151000</v>
      </c>
      <c r="W77" s="36"/>
      <c r="X77" s="36"/>
      <c r="Y77" s="36"/>
      <c r="Z77" s="36"/>
    </row>
    <row r="78" spans="1:26" ht="198" x14ac:dyDescent="0.25">
      <c r="A78" s="41">
        <v>77</v>
      </c>
      <c r="B78" s="45" t="s">
        <v>219</v>
      </c>
      <c r="C78" s="45" t="s">
        <v>248</v>
      </c>
      <c r="D78" s="50" t="s">
        <v>269</v>
      </c>
      <c r="E78" s="42">
        <v>2</v>
      </c>
      <c r="F78" s="53">
        <v>107000</v>
      </c>
      <c r="G78" s="58">
        <f t="shared" si="1"/>
        <v>214000</v>
      </c>
      <c r="H78" s="34"/>
      <c r="I78" s="34"/>
      <c r="J78" s="34"/>
      <c r="K78" s="34"/>
      <c r="L78" s="34"/>
      <c r="M78" s="34"/>
      <c r="N78" s="34"/>
      <c r="O78" s="34"/>
      <c r="P78" s="34"/>
      <c r="Q78" s="34"/>
      <c r="R78" s="34"/>
      <c r="S78" s="34"/>
      <c r="T78" s="36"/>
      <c r="U78" s="22">
        <v>196000</v>
      </c>
      <c r="V78" s="85">
        <v>144000</v>
      </c>
      <c r="W78" s="36"/>
      <c r="X78" s="36"/>
      <c r="Y78" s="36"/>
      <c r="Z78" s="36"/>
    </row>
    <row r="79" spans="1:26" ht="409.6" x14ac:dyDescent="0.25">
      <c r="A79" s="41">
        <v>78</v>
      </c>
      <c r="B79" s="45" t="s">
        <v>220</v>
      </c>
      <c r="C79" s="45" t="s">
        <v>249</v>
      </c>
      <c r="D79" s="50" t="s">
        <v>270</v>
      </c>
      <c r="E79" s="42">
        <v>2</v>
      </c>
      <c r="F79" s="53">
        <v>103000</v>
      </c>
      <c r="G79" s="58">
        <f t="shared" si="1"/>
        <v>206000</v>
      </c>
      <c r="H79" s="34"/>
      <c r="I79" s="34"/>
      <c r="J79" s="34"/>
      <c r="K79" s="34"/>
      <c r="L79" s="34"/>
      <c r="M79" s="34"/>
      <c r="N79" s="34"/>
      <c r="O79" s="34"/>
      <c r="P79" s="34"/>
      <c r="Q79" s="34"/>
      <c r="R79" s="34"/>
      <c r="S79" s="34"/>
      <c r="T79" s="36"/>
      <c r="U79" s="66">
        <v>190000</v>
      </c>
      <c r="V79" s="85">
        <v>138000</v>
      </c>
      <c r="W79" s="36"/>
      <c r="X79" s="36"/>
      <c r="Y79" s="36"/>
      <c r="Z79" s="36"/>
    </row>
    <row r="80" spans="1:26" ht="198" x14ac:dyDescent="0.25">
      <c r="A80" s="41">
        <v>79</v>
      </c>
      <c r="B80" s="45" t="s">
        <v>221</v>
      </c>
      <c r="C80" s="45" t="s">
        <v>250</v>
      </c>
      <c r="D80" s="49" t="s">
        <v>271</v>
      </c>
      <c r="E80" s="42">
        <v>1</v>
      </c>
      <c r="F80" s="53">
        <v>237000</v>
      </c>
      <c r="G80" s="58">
        <f t="shared" si="1"/>
        <v>237000</v>
      </c>
      <c r="H80" s="34"/>
      <c r="I80" s="34"/>
      <c r="J80" s="34"/>
      <c r="K80" s="34"/>
      <c r="L80" s="34"/>
      <c r="M80" s="34"/>
      <c r="N80" s="34"/>
      <c r="O80" s="34"/>
      <c r="P80" s="34"/>
      <c r="Q80" s="34"/>
      <c r="R80" s="34"/>
      <c r="S80" s="34"/>
      <c r="T80" s="36"/>
      <c r="U80" s="66" t="s">
        <v>288</v>
      </c>
      <c r="V80" s="85">
        <v>159000</v>
      </c>
      <c r="W80" s="36"/>
      <c r="X80" s="36"/>
      <c r="Y80" s="36"/>
      <c r="Z80" s="36"/>
    </row>
    <row r="81" spans="1:26" ht="13.8" x14ac:dyDescent="0.25">
      <c r="A81" s="41">
        <v>80</v>
      </c>
      <c r="B81" s="46" t="s">
        <v>222</v>
      </c>
      <c r="C81" s="46" t="s">
        <v>222</v>
      </c>
      <c r="D81" s="42" t="s">
        <v>4</v>
      </c>
      <c r="E81" s="42">
        <v>100</v>
      </c>
      <c r="F81" s="54">
        <v>7750</v>
      </c>
      <c r="G81" s="57">
        <f t="shared" si="1"/>
        <v>775000</v>
      </c>
      <c r="H81" s="34"/>
      <c r="I81" s="34"/>
      <c r="J81" s="34"/>
      <c r="K81" s="83">
        <v>648000</v>
      </c>
      <c r="L81" s="34"/>
      <c r="M81" s="34"/>
      <c r="N81" s="34"/>
      <c r="O81" s="34"/>
      <c r="P81" s="34"/>
      <c r="Q81" s="34"/>
      <c r="R81" s="34"/>
      <c r="S81" s="34"/>
      <c r="T81" s="36"/>
      <c r="U81" s="36"/>
      <c r="V81" s="36"/>
      <c r="W81" s="36"/>
      <c r="X81" s="36"/>
      <c r="Y81" s="36"/>
      <c r="Z81" s="36"/>
    </row>
    <row r="82" spans="1:26" ht="52.8" x14ac:dyDescent="0.25">
      <c r="A82" s="41">
        <v>81</v>
      </c>
      <c r="B82" s="46" t="s">
        <v>223</v>
      </c>
      <c r="C82" s="46" t="s">
        <v>223</v>
      </c>
      <c r="D82" s="42" t="s">
        <v>4</v>
      </c>
      <c r="E82" s="42">
        <v>100</v>
      </c>
      <c r="F82" s="54">
        <v>3000</v>
      </c>
      <c r="G82" s="57">
        <f t="shared" si="1"/>
        <v>300000</v>
      </c>
      <c r="H82" s="34"/>
      <c r="I82" s="34"/>
      <c r="J82" s="34"/>
      <c r="K82" s="83">
        <v>245000</v>
      </c>
      <c r="L82" s="34"/>
      <c r="M82" s="34"/>
      <c r="N82" s="34"/>
      <c r="O82" s="34"/>
      <c r="P82" s="34"/>
      <c r="Q82" s="34"/>
      <c r="R82" s="34"/>
      <c r="S82" s="34"/>
      <c r="T82" s="36"/>
      <c r="U82" s="36"/>
      <c r="V82" s="36"/>
      <c r="W82" s="36"/>
      <c r="X82" s="36"/>
      <c r="Y82" s="36"/>
      <c r="Z82" s="36"/>
    </row>
    <row r="83" spans="1:26" ht="26.4" x14ac:dyDescent="0.25">
      <c r="A83" s="41">
        <v>82</v>
      </c>
      <c r="B83" s="46" t="s">
        <v>224</v>
      </c>
      <c r="C83" s="46" t="s">
        <v>224</v>
      </c>
      <c r="D83" s="42" t="s">
        <v>4</v>
      </c>
      <c r="E83" s="42">
        <v>100</v>
      </c>
      <c r="F83" s="54">
        <v>350</v>
      </c>
      <c r="G83" s="57">
        <f t="shared" si="1"/>
        <v>35000</v>
      </c>
      <c r="H83" s="34"/>
      <c r="I83" s="34"/>
      <c r="J83" s="34"/>
      <c r="K83" s="34">
        <v>26500</v>
      </c>
      <c r="L83" s="34"/>
      <c r="M83" s="34"/>
      <c r="N83" s="34"/>
      <c r="O83" s="34"/>
      <c r="P83" s="34"/>
      <c r="Q83" s="34"/>
      <c r="R83" s="34"/>
      <c r="S83" s="34"/>
      <c r="T83" s="36"/>
      <c r="U83" s="36"/>
      <c r="V83" s="36"/>
      <c r="W83" s="36"/>
      <c r="X83" s="83">
        <v>16000</v>
      </c>
      <c r="Y83" s="36"/>
      <c r="Z83" s="36"/>
    </row>
    <row r="84" spans="1:26" ht="26.4" x14ac:dyDescent="0.25">
      <c r="A84" s="41">
        <v>83</v>
      </c>
      <c r="B84" s="46" t="s">
        <v>225</v>
      </c>
      <c r="C84" s="46" t="s">
        <v>225</v>
      </c>
      <c r="D84" s="42" t="s">
        <v>4</v>
      </c>
      <c r="E84" s="42">
        <v>100</v>
      </c>
      <c r="F84" s="54">
        <v>350</v>
      </c>
      <c r="G84" s="57">
        <f t="shared" si="1"/>
        <v>35000</v>
      </c>
      <c r="H84" s="34"/>
      <c r="I84" s="34"/>
      <c r="J84" s="34"/>
      <c r="K84" s="34">
        <v>26500</v>
      </c>
      <c r="L84" s="34"/>
      <c r="M84" s="34"/>
      <c r="N84" s="34"/>
      <c r="O84" s="34"/>
      <c r="P84" s="34"/>
      <c r="Q84" s="34"/>
      <c r="R84" s="34"/>
      <c r="S84" s="34"/>
      <c r="T84" s="36"/>
      <c r="U84" s="36"/>
      <c r="V84" s="36"/>
      <c r="W84" s="36"/>
      <c r="X84" s="83">
        <v>16000</v>
      </c>
      <c r="Y84" s="36"/>
      <c r="Z84" s="36"/>
    </row>
    <row r="85" spans="1:26" s="75" customFormat="1" ht="26.4" x14ac:dyDescent="0.25">
      <c r="A85" s="67">
        <v>84</v>
      </c>
      <c r="B85" s="86" t="s">
        <v>226</v>
      </c>
      <c r="C85" s="86" t="s">
        <v>226</v>
      </c>
      <c r="D85" s="87" t="s">
        <v>4</v>
      </c>
      <c r="E85" s="87">
        <v>5</v>
      </c>
      <c r="F85" s="88">
        <v>63500</v>
      </c>
      <c r="G85" s="89">
        <f t="shared" si="1"/>
        <v>317500</v>
      </c>
      <c r="H85" s="74"/>
      <c r="I85" s="74"/>
      <c r="J85" s="74"/>
      <c r="K85" s="74"/>
      <c r="L85" s="74"/>
      <c r="M85" s="74"/>
      <c r="N85" s="74"/>
      <c r="O85" s="74"/>
      <c r="P85" s="74"/>
      <c r="Q85" s="74"/>
      <c r="R85" s="74"/>
      <c r="S85" s="74"/>
      <c r="T85" s="74"/>
      <c r="U85" s="74"/>
      <c r="V85" s="74"/>
      <c r="W85" s="74"/>
      <c r="X85" s="74"/>
      <c r="Y85" s="74"/>
      <c r="Z85" s="74"/>
    </row>
    <row r="86" spans="1:26" ht="26.4" x14ac:dyDescent="0.25">
      <c r="A86" s="41">
        <v>85</v>
      </c>
      <c r="B86" s="46" t="s">
        <v>227</v>
      </c>
      <c r="C86" s="46" t="s">
        <v>227</v>
      </c>
      <c r="D86" s="42" t="s">
        <v>262</v>
      </c>
      <c r="E86" s="42">
        <v>3</v>
      </c>
      <c r="F86" s="54">
        <v>22000</v>
      </c>
      <c r="G86" s="57">
        <f t="shared" si="1"/>
        <v>66000</v>
      </c>
      <c r="H86" s="34"/>
      <c r="I86" s="34"/>
      <c r="J86" s="34"/>
      <c r="K86" s="83">
        <v>56700</v>
      </c>
      <c r="L86" s="34"/>
      <c r="M86" s="34"/>
      <c r="N86" s="34"/>
      <c r="O86" s="34"/>
      <c r="P86" s="34"/>
      <c r="Q86" s="34"/>
      <c r="R86" s="34"/>
      <c r="S86" s="34"/>
      <c r="T86" s="36"/>
      <c r="U86" s="36"/>
      <c r="V86" s="36"/>
      <c r="W86" s="36"/>
      <c r="X86" s="36"/>
      <c r="Y86" s="36"/>
      <c r="Z86" s="36"/>
    </row>
    <row r="87" spans="1:26" ht="26.4" x14ac:dyDescent="0.25">
      <c r="A87" s="41">
        <v>86</v>
      </c>
      <c r="B87" s="46" t="s">
        <v>228</v>
      </c>
      <c r="C87" s="46" t="s">
        <v>228</v>
      </c>
      <c r="D87" s="42" t="s">
        <v>265</v>
      </c>
      <c r="E87" s="42">
        <v>5</v>
      </c>
      <c r="F87" s="54">
        <v>15000</v>
      </c>
      <c r="G87" s="57">
        <f t="shared" si="1"/>
        <v>75000</v>
      </c>
      <c r="H87" s="34"/>
      <c r="I87" s="34"/>
      <c r="J87" s="34"/>
      <c r="K87" s="83">
        <v>37500</v>
      </c>
      <c r="L87" s="34"/>
      <c r="M87" s="34"/>
      <c r="N87" s="34"/>
      <c r="O87" s="34"/>
      <c r="P87" s="34"/>
      <c r="Q87" s="34">
        <v>50000</v>
      </c>
      <c r="R87" s="34"/>
      <c r="S87" s="34"/>
      <c r="T87" s="36"/>
      <c r="U87" s="36"/>
      <c r="V87" s="36"/>
      <c r="W87" s="36"/>
      <c r="X87" s="36"/>
      <c r="Y87" s="36"/>
      <c r="Z87" s="36"/>
    </row>
    <row r="88" spans="1:26" ht="409.6" x14ac:dyDescent="0.25">
      <c r="A88" s="41">
        <v>87</v>
      </c>
      <c r="B88" s="46" t="s">
        <v>229</v>
      </c>
      <c r="C88" s="46" t="s">
        <v>251</v>
      </c>
      <c r="D88" s="42" t="s">
        <v>4</v>
      </c>
      <c r="E88" s="42">
        <v>6</v>
      </c>
      <c r="F88" s="54">
        <v>40500</v>
      </c>
      <c r="G88" s="57">
        <f t="shared" si="1"/>
        <v>243000</v>
      </c>
      <c r="H88" s="34"/>
      <c r="I88" s="34"/>
      <c r="J88" s="34"/>
      <c r="K88" s="34"/>
      <c r="L88" s="34"/>
      <c r="M88" s="85">
        <v>243000</v>
      </c>
      <c r="N88" s="34"/>
      <c r="O88" s="34"/>
      <c r="P88" s="34"/>
      <c r="Q88" s="34"/>
      <c r="R88" s="34"/>
      <c r="S88" s="34"/>
      <c r="T88" s="36"/>
      <c r="U88" s="36"/>
      <c r="V88" s="36"/>
      <c r="W88" s="36"/>
      <c r="X88" s="36"/>
      <c r="Y88" s="36"/>
      <c r="Z88" s="36"/>
    </row>
    <row r="89" spans="1:26" ht="409.6" x14ac:dyDescent="0.25">
      <c r="A89" s="41">
        <v>88</v>
      </c>
      <c r="B89" s="46" t="s">
        <v>230</v>
      </c>
      <c r="C89" s="46" t="s">
        <v>252</v>
      </c>
      <c r="D89" s="42" t="s">
        <v>4</v>
      </c>
      <c r="E89" s="42">
        <v>5</v>
      </c>
      <c r="F89" s="54">
        <v>20500</v>
      </c>
      <c r="G89" s="57">
        <f t="shared" si="1"/>
        <v>102500</v>
      </c>
      <c r="H89" s="34"/>
      <c r="I89" s="34"/>
      <c r="J89" s="34"/>
      <c r="K89" s="34"/>
      <c r="L89" s="34"/>
      <c r="M89" s="85">
        <v>90000</v>
      </c>
      <c r="N89" s="34"/>
      <c r="O89" s="34"/>
      <c r="P89" s="34"/>
      <c r="Q89" s="34"/>
      <c r="R89" s="34"/>
      <c r="S89" s="34"/>
      <c r="T89" s="36"/>
      <c r="U89" s="36"/>
      <c r="V89" s="36"/>
      <c r="W89" s="36"/>
      <c r="X89" s="36"/>
      <c r="Y89" s="36"/>
      <c r="Z89" s="36"/>
    </row>
    <row r="90" spans="1:26" ht="409.6" x14ac:dyDescent="0.25">
      <c r="A90" s="41">
        <v>89</v>
      </c>
      <c r="B90" s="46" t="s">
        <v>231</v>
      </c>
      <c r="C90" s="46" t="s">
        <v>253</v>
      </c>
      <c r="D90" s="42" t="s">
        <v>4</v>
      </c>
      <c r="E90" s="42">
        <v>1</v>
      </c>
      <c r="F90" s="54">
        <v>315000</v>
      </c>
      <c r="G90" s="57">
        <f t="shared" si="1"/>
        <v>315000</v>
      </c>
      <c r="H90" s="34"/>
      <c r="I90" s="34"/>
      <c r="J90" s="34"/>
      <c r="K90" s="34"/>
      <c r="L90" s="34"/>
      <c r="M90" s="34"/>
      <c r="N90" s="34"/>
      <c r="O90" s="34"/>
      <c r="P90" s="34"/>
      <c r="Q90" s="83">
        <v>276500</v>
      </c>
      <c r="R90" s="34"/>
      <c r="S90" s="34"/>
      <c r="T90" s="36"/>
      <c r="U90" s="36"/>
      <c r="V90" s="36"/>
      <c r="W90" s="36"/>
      <c r="X90" s="36"/>
      <c r="Y90" s="36"/>
      <c r="Z90" s="36"/>
    </row>
    <row r="91" spans="1:26" ht="409.6" x14ac:dyDescent="0.25">
      <c r="A91" s="42">
        <v>90</v>
      </c>
      <c r="B91" s="47" t="s">
        <v>232</v>
      </c>
      <c r="C91" s="48" t="s">
        <v>254</v>
      </c>
      <c r="D91" s="42" t="s">
        <v>265</v>
      </c>
      <c r="E91" s="42">
        <v>540</v>
      </c>
      <c r="F91" s="54">
        <v>2220</v>
      </c>
      <c r="G91" s="57">
        <f t="shared" si="1"/>
        <v>1198800</v>
      </c>
      <c r="H91" s="34"/>
      <c r="I91" s="34"/>
      <c r="J91" s="34"/>
      <c r="K91" s="34"/>
      <c r="L91" s="34"/>
      <c r="M91" s="34"/>
      <c r="N91" s="34"/>
      <c r="O91" s="34"/>
      <c r="P91" s="34"/>
      <c r="Q91" s="34"/>
      <c r="R91" s="34"/>
      <c r="S91" s="34"/>
      <c r="T91" s="36"/>
      <c r="U91" s="36"/>
      <c r="V91" s="36"/>
      <c r="W91" s="36"/>
      <c r="X91" s="36"/>
      <c r="Y91" s="36"/>
      <c r="Z91" s="85">
        <v>1188000</v>
      </c>
    </row>
    <row r="92" spans="1:26" ht="409.6" x14ac:dyDescent="0.25">
      <c r="A92" s="42">
        <v>91</v>
      </c>
      <c r="B92" s="47" t="s">
        <v>233</v>
      </c>
      <c r="C92" s="48" t="s">
        <v>255</v>
      </c>
      <c r="D92" s="42" t="s">
        <v>265</v>
      </c>
      <c r="E92" s="42">
        <v>360</v>
      </c>
      <c r="F92" s="54">
        <v>2220</v>
      </c>
      <c r="G92" s="57">
        <f t="shared" si="1"/>
        <v>799200</v>
      </c>
      <c r="H92" s="34"/>
      <c r="I92" s="34"/>
      <c r="J92" s="34"/>
      <c r="K92" s="34"/>
      <c r="L92" s="34"/>
      <c r="M92" s="34"/>
      <c r="N92" s="34"/>
      <c r="O92" s="34"/>
      <c r="P92" s="34"/>
      <c r="Q92" s="34"/>
      <c r="R92" s="34"/>
      <c r="S92" s="34"/>
      <c r="T92" s="36"/>
      <c r="U92" s="36"/>
      <c r="V92" s="36"/>
      <c r="W92" s="36"/>
      <c r="X92" s="36"/>
      <c r="Y92" s="36"/>
      <c r="Z92" s="90">
        <v>792000</v>
      </c>
    </row>
    <row r="93" spans="1:26" x14ac:dyDescent="0.25">
      <c r="H93" s="37"/>
      <c r="I93" s="37"/>
      <c r="J93" s="37"/>
      <c r="K93" s="37"/>
      <c r="L93" s="37"/>
      <c r="M93" s="37"/>
      <c r="N93" s="37"/>
      <c r="O93" s="26"/>
      <c r="P93" s="26"/>
      <c r="Q93" s="26"/>
      <c r="R93" s="26"/>
      <c r="S93" s="26"/>
      <c r="T93" s="26"/>
      <c r="U93" s="26"/>
      <c r="V93" s="26"/>
      <c r="W93" s="26"/>
      <c r="X93" s="26"/>
      <c r="Y93" s="26"/>
      <c r="Z93" s="26"/>
    </row>
    <row r="94" spans="1:26" x14ac:dyDescent="0.25">
      <c r="H94" s="37"/>
      <c r="I94" s="37"/>
      <c r="J94" s="37"/>
      <c r="K94" s="37"/>
      <c r="L94" s="37"/>
      <c r="M94" s="37"/>
      <c r="N94" s="37"/>
      <c r="O94" s="37"/>
      <c r="P94" s="26"/>
      <c r="Q94" s="37"/>
      <c r="R94" s="37"/>
      <c r="S94" s="37"/>
      <c r="U94" s="26"/>
    </row>
    <row r="95" spans="1:26" x14ac:dyDescent="0.25">
      <c r="H95" s="37"/>
      <c r="I95" s="37"/>
      <c r="J95" s="37"/>
      <c r="K95" s="37"/>
      <c r="L95" s="37"/>
      <c r="M95" s="37"/>
      <c r="N95" s="37"/>
      <c r="O95" s="26"/>
      <c r="P95" s="26"/>
      <c r="Q95" s="26"/>
      <c r="R95" s="26"/>
      <c r="S95" s="26"/>
      <c r="T95" s="26"/>
      <c r="U95" s="26"/>
      <c r="V95" s="26"/>
      <c r="W95" s="26"/>
      <c r="X95" s="26"/>
      <c r="Y95" s="26"/>
      <c r="Z95" s="26"/>
    </row>
    <row r="96" spans="1:26" x14ac:dyDescent="0.25">
      <c r="H96" s="37"/>
      <c r="I96" s="37"/>
      <c r="J96" s="37"/>
      <c r="K96" s="37"/>
      <c r="L96" s="37"/>
      <c r="M96" s="37"/>
      <c r="N96" s="37"/>
      <c r="O96" s="26"/>
      <c r="P96" s="26"/>
      <c r="Q96" s="26"/>
      <c r="R96" s="26"/>
      <c r="S96" s="26"/>
      <c r="T96" s="26"/>
      <c r="U96" s="26"/>
      <c r="V96" s="26"/>
      <c r="W96" s="26"/>
      <c r="X96" s="26"/>
      <c r="Y96" s="26"/>
      <c r="Z96" s="26"/>
    </row>
    <row r="101" spans="5:5" x14ac:dyDescent="0.25">
      <c r="E101" s="29"/>
    </row>
  </sheetData>
  <pageMargins left="7.874015748031496E-2" right="7.874015748031496E-2" top="7.874015748031496E-2" bottom="7.874015748031496E-2" header="0.31496062992125984" footer="0.31496062992125984"/>
  <pageSetup paperSize="9" scale="34"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workbookViewId="0">
      <selection activeCell="K37" sqref="K37"/>
    </sheetView>
  </sheetViews>
  <sheetFormatPr defaultRowHeight="14.4" x14ac:dyDescent="0.3"/>
  <cols>
    <col min="1" max="1" width="7.33203125" customWidth="1"/>
    <col min="2" max="2" width="22.6640625" customWidth="1"/>
    <col min="3" max="3" width="31" customWidth="1"/>
    <col min="7" max="7" width="11.109375" customWidth="1"/>
  </cols>
  <sheetData>
    <row r="1" spans="1:7" ht="39.6" x14ac:dyDescent="0.3">
      <c r="A1" s="2">
        <v>2</v>
      </c>
      <c r="B1" s="5" t="s">
        <v>8</v>
      </c>
      <c r="C1" s="5" t="s">
        <v>9</v>
      </c>
      <c r="D1" s="3" t="s">
        <v>10</v>
      </c>
      <c r="E1" s="10">
        <v>1250</v>
      </c>
      <c r="F1" s="4">
        <v>41.18</v>
      </c>
      <c r="G1" s="4">
        <v>51475</v>
      </c>
    </row>
    <row r="2" spans="1:7" x14ac:dyDescent="0.3">
      <c r="A2" s="6">
        <v>5</v>
      </c>
      <c r="B2" s="9" t="s">
        <v>16</v>
      </c>
      <c r="C2" s="9" t="s">
        <v>138</v>
      </c>
      <c r="D2" s="6" t="s">
        <v>17</v>
      </c>
      <c r="E2" s="1">
        <v>390</v>
      </c>
      <c r="F2" s="8">
        <v>104.88</v>
      </c>
      <c r="G2" s="11">
        <v>40903.199999999997</v>
      </c>
    </row>
    <row r="3" spans="1:7" x14ac:dyDescent="0.3">
      <c r="A3" s="6">
        <v>10</v>
      </c>
      <c r="B3" s="9" t="s">
        <v>25</v>
      </c>
      <c r="C3" s="9" t="s">
        <v>26</v>
      </c>
      <c r="D3" s="6" t="s">
        <v>27</v>
      </c>
      <c r="E3" s="1">
        <v>544</v>
      </c>
      <c r="F3" s="8">
        <v>450</v>
      </c>
      <c r="G3" s="11">
        <v>244800</v>
      </c>
    </row>
    <row r="4" spans="1:7" x14ac:dyDescent="0.3">
      <c r="A4" s="6">
        <v>13</v>
      </c>
      <c r="B4" s="9" t="s">
        <v>33</v>
      </c>
      <c r="C4" s="9" t="s">
        <v>34</v>
      </c>
      <c r="D4" s="6" t="s">
        <v>17</v>
      </c>
      <c r="E4" s="1">
        <v>100</v>
      </c>
      <c r="F4" s="8">
        <v>4400</v>
      </c>
      <c r="G4" s="11">
        <v>440000</v>
      </c>
    </row>
    <row r="5" spans="1:7" ht="17.25" customHeight="1" x14ac:dyDescent="0.3">
      <c r="A5" s="6">
        <v>16</v>
      </c>
      <c r="B5" s="9" t="s">
        <v>40</v>
      </c>
      <c r="C5" s="9" t="s">
        <v>41</v>
      </c>
      <c r="D5" s="6" t="s">
        <v>17</v>
      </c>
      <c r="E5" s="1">
        <v>610</v>
      </c>
      <c r="F5" s="8">
        <v>46.5</v>
      </c>
      <c r="G5" s="11">
        <v>28365</v>
      </c>
    </row>
    <row r="6" spans="1:7" x14ac:dyDescent="0.3">
      <c r="A6" s="6">
        <v>21</v>
      </c>
      <c r="B6" s="9" t="s">
        <v>50</v>
      </c>
      <c r="C6" s="9" t="s">
        <v>51</v>
      </c>
      <c r="D6" s="6" t="s">
        <v>7</v>
      </c>
      <c r="E6" s="1">
        <v>70</v>
      </c>
      <c r="F6" s="8">
        <v>2557.86</v>
      </c>
      <c r="G6" s="11">
        <v>179050.2</v>
      </c>
    </row>
    <row r="7" spans="1:7" ht="27" x14ac:dyDescent="0.3">
      <c r="A7" s="6">
        <v>23</v>
      </c>
      <c r="B7" s="9" t="s">
        <v>55</v>
      </c>
      <c r="C7" s="9" t="s">
        <v>56</v>
      </c>
      <c r="D7" s="6" t="s">
        <v>15</v>
      </c>
      <c r="E7" s="7">
        <v>1400</v>
      </c>
      <c r="F7" s="8">
        <v>226.28</v>
      </c>
      <c r="G7" s="11">
        <v>316792</v>
      </c>
    </row>
    <row r="8" spans="1:7" x14ac:dyDescent="0.3">
      <c r="A8" s="6">
        <v>24</v>
      </c>
      <c r="B8" s="9" t="s">
        <v>55</v>
      </c>
      <c r="C8" s="9" t="s">
        <v>57</v>
      </c>
      <c r="D8" s="6" t="s">
        <v>58</v>
      </c>
      <c r="E8" s="1">
        <v>720</v>
      </c>
      <c r="F8" s="8">
        <v>625.48</v>
      </c>
      <c r="G8" s="11">
        <v>450345.6</v>
      </c>
    </row>
    <row r="9" spans="1:7" ht="27" x14ac:dyDescent="0.3">
      <c r="A9" s="6">
        <v>25</v>
      </c>
      <c r="B9" s="9" t="s">
        <v>55</v>
      </c>
      <c r="C9" s="9" t="s">
        <v>59</v>
      </c>
      <c r="D9" s="6" t="s">
        <v>60</v>
      </c>
      <c r="E9" s="7">
        <v>2800</v>
      </c>
      <c r="F9" s="8">
        <v>659.32</v>
      </c>
      <c r="G9" s="11">
        <v>1846096</v>
      </c>
    </row>
    <row r="10" spans="1:7" x14ac:dyDescent="0.3">
      <c r="A10" s="6">
        <v>26</v>
      </c>
      <c r="B10" s="9" t="s">
        <v>61</v>
      </c>
      <c r="C10" s="9" t="s">
        <v>62</v>
      </c>
      <c r="D10" s="6" t="s">
        <v>15</v>
      </c>
      <c r="E10" s="7">
        <v>3080</v>
      </c>
      <c r="F10" s="8">
        <v>38.1</v>
      </c>
      <c r="G10" s="11">
        <v>117348</v>
      </c>
    </row>
    <row r="11" spans="1:7" x14ac:dyDescent="0.3">
      <c r="A11" s="6">
        <v>27</v>
      </c>
      <c r="B11" s="9" t="s">
        <v>63</v>
      </c>
      <c r="C11" s="9" t="s">
        <v>64</v>
      </c>
      <c r="D11" s="6" t="s">
        <v>7</v>
      </c>
      <c r="E11" s="7">
        <v>4600</v>
      </c>
      <c r="F11" s="8">
        <v>105.84</v>
      </c>
      <c r="G11" s="11">
        <v>486864</v>
      </c>
    </row>
    <row r="12" spans="1:7" x14ac:dyDescent="0.3">
      <c r="A12" s="6">
        <v>28</v>
      </c>
      <c r="B12" s="9" t="s">
        <v>63</v>
      </c>
      <c r="C12" s="9" t="s">
        <v>65</v>
      </c>
      <c r="D12" s="6" t="s">
        <v>7</v>
      </c>
      <c r="E12" s="1">
        <v>20</v>
      </c>
      <c r="F12" s="8">
        <v>191.84</v>
      </c>
      <c r="G12" s="11">
        <v>3836.8</v>
      </c>
    </row>
    <row r="13" spans="1:7" ht="27" x14ac:dyDescent="0.3">
      <c r="A13" s="6">
        <v>34</v>
      </c>
      <c r="B13" s="9" t="s">
        <v>76</v>
      </c>
      <c r="C13" s="9" t="s">
        <v>77</v>
      </c>
      <c r="D13" s="6" t="s">
        <v>17</v>
      </c>
      <c r="E13" s="1">
        <v>775</v>
      </c>
      <c r="F13" s="8">
        <v>3000</v>
      </c>
      <c r="G13" s="11">
        <v>2325000</v>
      </c>
    </row>
    <row r="14" spans="1:7" ht="40.200000000000003" x14ac:dyDescent="0.3">
      <c r="A14" s="6">
        <v>35</v>
      </c>
      <c r="B14" s="9" t="s">
        <v>78</v>
      </c>
      <c r="C14" s="9" t="s">
        <v>79</v>
      </c>
      <c r="D14" s="6" t="s">
        <v>7</v>
      </c>
      <c r="E14" s="7">
        <v>4044</v>
      </c>
      <c r="F14" s="8">
        <v>400.27</v>
      </c>
      <c r="G14" s="11">
        <v>1618691.88</v>
      </c>
    </row>
    <row r="15" spans="1:7" ht="27" x14ac:dyDescent="0.3">
      <c r="A15" s="6">
        <v>39</v>
      </c>
      <c r="B15" s="9" t="s">
        <v>86</v>
      </c>
      <c r="C15" s="9" t="s">
        <v>87</v>
      </c>
      <c r="D15" s="6" t="s">
        <v>15</v>
      </c>
      <c r="E15" s="7">
        <v>1000</v>
      </c>
      <c r="F15" s="8">
        <v>46.84</v>
      </c>
      <c r="G15" s="11">
        <v>46840</v>
      </c>
    </row>
    <row r="16" spans="1:7" x14ac:dyDescent="0.3">
      <c r="A16" s="6">
        <v>40</v>
      </c>
      <c r="B16" s="9" t="s">
        <v>88</v>
      </c>
      <c r="C16" s="9" t="s">
        <v>89</v>
      </c>
      <c r="D16" s="6" t="s">
        <v>15</v>
      </c>
      <c r="E16" s="7">
        <v>2100</v>
      </c>
      <c r="F16" s="8">
        <v>20.23</v>
      </c>
      <c r="G16" s="11">
        <v>42483</v>
      </c>
    </row>
    <row r="17" spans="1:7" x14ac:dyDescent="0.3">
      <c r="A17" s="6">
        <v>42</v>
      </c>
      <c r="B17" s="9" t="s">
        <v>92</v>
      </c>
      <c r="C17" s="9" t="s">
        <v>93</v>
      </c>
      <c r="D17" s="6" t="s">
        <v>17</v>
      </c>
      <c r="E17" s="1">
        <v>300</v>
      </c>
      <c r="F17" s="8">
        <v>84.62</v>
      </c>
      <c r="G17" s="11">
        <v>25386</v>
      </c>
    </row>
    <row r="18" spans="1:7" ht="27" x14ac:dyDescent="0.3">
      <c r="A18" s="6">
        <v>45</v>
      </c>
      <c r="B18" s="9" t="s">
        <v>98</v>
      </c>
      <c r="C18" s="9" t="s">
        <v>99</v>
      </c>
      <c r="D18" s="6" t="s">
        <v>70</v>
      </c>
      <c r="E18" s="1">
        <v>72</v>
      </c>
      <c r="F18" s="8">
        <v>3328.92</v>
      </c>
      <c r="G18" s="11">
        <v>239682.24</v>
      </c>
    </row>
    <row r="19" spans="1:7" x14ac:dyDescent="0.3">
      <c r="A19" s="6">
        <v>48</v>
      </c>
      <c r="B19" s="9" t="s">
        <v>104</v>
      </c>
      <c r="C19" s="9" t="s">
        <v>105</v>
      </c>
      <c r="D19" s="6" t="s">
        <v>70</v>
      </c>
      <c r="E19" s="1">
        <v>6</v>
      </c>
      <c r="F19" s="8">
        <v>311</v>
      </c>
      <c r="G19" s="11">
        <v>1866</v>
      </c>
    </row>
    <row r="20" spans="1:7" x14ac:dyDescent="0.3">
      <c r="A20" s="6">
        <v>49</v>
      </c>
      <c r="B20" s="9" t="s">
        <v>106</v>
      </c>
      <c r="C20" s="9" t="s">
        <v>107</v>
      </c>
      <c r="D20" s="6" t="s">
        <v>30</v>
      </c>
      <c r="E20" s="1">
        <v>5</v>
      </c>
      <c r="F20" s="8">
        <v>322</v>
      </c>
      <c r="G20" s="11">
        <v>1610</v>
      </c>
    </row>
    <row r="21" spans="1:7" x14ac:dyDescent="0.3">
      <c r="A21" s="6">
        <v>50</v>
      </c>
      <c r="B21" s="9" t="s">
        <v>108</v>
      </c>
      <c r="C21" s="9" t="s">
        <v>109</v>
      </c>
      <c r="D21" s="6" t="s">
        <v>70</v>
      </c>
      <c r="E21" s="1">
        <v>122</v>
      </c>
      <c r="F21" s="8">
        <v>402</v>
      </c>
      <c r="G21" s="11">
        <v>49044</v>
      </c>
    </row>
    <row r="22" spans="1:7" x14ac:dyDescent="0.3">
      <c r="A22" s="6">
        <v>51</v>
      </c>
      <c r="B22" s="9" t="s">
        <v>110</v>
      </c>
      <c r="C22" s="9" t="s">
        <v>111</v>
      </c>
      <c r="D22" s="6" t="s">
        <v>4</v>
      </c>
      <c r="E22" s="1">
        <v>5</v>
      </c>
      <c r="F22" s="8">
        <v>97</v>
      </c>
      <c r="G22" s="11">
        <v>485</v>
      </c>
    </row>
    <row r="23" spans="1:7" x14ac:dyDescent="0.3">
      <c r="A23" s="6">
        <v>52</v>
      </c>
      <c r="B23" s="9" t="s">
        <v>112</v>
      </c>
      <c r="C23" s="9" t="s">
        <v>113</v>
      </c>
      <c r="D23" s="6" t="s">
        <v>70</v>
      </c>
      <c r="E23" s="1">
        <v>830</v>
      </c>
      <c r="F23" s="8">
        <v>413</v>
      </c>
      <c r="G23" s="11">
        <v>342790</v>
      </c>
    </row>
    <row r="24" spans="1:7" x14ac:dyDescent="0.3">
      <c r="A24" s="6">
        <v>53</v>
      </c>
      <c r="B24" s="9" t="s">
        <v>114</v>
      </c>
      <c r="C24" s="9" t="s">
        <v>115</v>
      </c>
      <c r="D24" s="6" t="s">
        <v>70</v>
      </c>
      <c r="E24" s="1">
        <v>36</v>
      </c>
      <c r="F24" s="8">
        <v>402</v>
      </c>
      <c r="G24" s="11">
        <v>14472</v>
      </c>
    </row>
    <row r="25" spans="1:7" x14ac:dyDescent="0.3">
      <c r="A25" s="6">
        <v>54</v>
      </c>
      <c r="B25" s="9" t="s">
        <v>116</v>
      </c>
      <c r="C25" s="9" t="s">
        <v>117</v>
      </c>
      <c r="D25" s="6" t="s">
        <v>70</v>
      </c>
      <c r="E25" s="1">
        <v>324</v>
      </c>
      <c r="F25" s="8">
        <v>244</v>
      </c>
      <c r="G25" s="11">
        <v>79056</v>
      </c>
    </row>
    <row r="26" spans="1:7" x14ac:dyDescent="0.3">
      <c r="A26" s="6">
        <v>55</v>
      </c>
      <c r="B26" s="9" t="s">
        <v>116</v>
      </c>
      <c r="C26" s="9" t="s">
        <v>118</v>
      </c>
      <c r="D26" s="6" t="s">
        <v>70</v>
      </c>
      <c r="E26" s="1">
        <v>324</v>
      </c>
      <c r="F26" s="8">
        <v>283</v>
      </c>
      <c r="G26" s="11">
        <v>91692</v>
      </c>
    </row>
    <row r="27" spans="1:7" x14ac:dyDescent="0.3">
      <c r="A27" s="6">
        <v>56</v>
      </c>
      <c r="B27" s="9" t="s">
        <v>119</v>
      </c>
      <c r="C27" s="9" t="s">
        <v>120</v>
      </c>
      <c r="D27" s="6" t="s">
        <v>70</v>
      </c>
      <c r="E27" s="1">
        <v>455</v>
      </c>
      <c r="F27" s="8">
        <v>384</v>
      </c>
      <c r="G27" s="11">
        <v>174720</v>
      </c>
    </row>
    <row r="28" spans="1:7" ht="27" x14ac:dyDescent="0.3">
      <c r="A28" s="6">
        <v>57</v>
      </c>
      <c r="B28" s="9" t="s">
        <v>121</v>
      </c>
      <c r="C28" s="9" t="s">
        <v>122</v>
      </c>
      <c r="D28" s="6" t="s">
        <v>123</v>
      </c>
      <c r="E28" s="1">
        <v>900</v>
      </c>
      <c r="F28" s="8">
        <v>458.1</v>
      </c>
      <c r="G28" s="11">
        <v>412290</v>
      </c>
    </row>
    <row r="29" spans="1:7" x14ac:dyDescent="0.3">
      <c r="A29" s="6">
        <v>58</v>
      </c>
      <c r="B29" s="9" t="s">
        <v>124</v>
      </c>
      <c r="C29" s="9" t="s">
        <v>125</v>
      </c>
      <c r="D29" s="6" t="s">
        <v>7</v>
      </c>
      <c r="E29" s="7">
        <v>1210</v>
      </c>
      <c r="F29" s="8">
        <v>194.8</v>
      </c>
      <c r="G29" s="11">
        <v>235708</v>
      </c>
    </row>
    <row r="30" spans="1:7" x14ac:dyDescent="0.3">
      <c r="A30" s="6">
        <v>59</v>
      </c>
      <c r="B30" s="9" t="s">
        <v>126</v>
      </c>
      <c r="C30" s="9" t="s">
        <v>127</v>
      </c>
      <c r="D30" s="6" t="s">
        <v>7</v>
      </c>
      <c r="E30" s="1">
        <v>62</v>
      </c>
      <c r="F30" s="8">
        <v>440</v>
      </c>
      <c r="G30" s="11">
        <v>27280</v>
      </c>
    </row>
    <row r="31" spans="1:7" x14ac:dyDescent="0.3">
      <c r="A31" s="6">
        <v>60</v>
      </c>
      <c r="B31" s="9" t="s">
        <v>128</v>
      </c>
      <c r="C31" s="9" t="s">
        <v>129</v>
      </c>
      <c r="D31" s="6" t="s">
        <v>7</v>
      </c>
      <c r="E31" s="1">
        <v>412</v>
      </c>
      <c r="F31" s="8">
        <v>482</v>
      </c>
      <c r="G31" s="11">
        <v>198584</v>
      </c>
    </row>
    <row r="32" spans="1:7" x14ac:dyDescent="0.3">
      <c r="A32" s="6">
        <v>61</v>
      </c>
      <c r="B32" s="9" t="s">
        <v>130</v>
      </c>
      <c r="C32" s="9" t="s">
        <v>131</v>
      </c>
      <c r="D32" s="6" t="s">
        <v>17</v>
      </c>
      <c r="E32" s="7">
        <v>1900</v>
      </c>
      <c r="F32" s="8">
        <v>160.76</v>
      </c>
      <c r="G32" s="11">
        <v>305444</v>
      </c>
    </row>
    <row r="33" spans="1:7" x14ac:dyDescent="0.3">
      <c r="A33" s="6">
        <v>62</v>
      </c>
      <c r="B33" s="9" t="s">
        <v>132</v>
      </c>
      <c r="C33" s="9" t="s">
        <v>133</v>
      </c>
      <c r="D33" s="6" t="s">
        <v>17</v>
      </c>
      <c r="E33" s="1">
        <v>10</v>
      </c>
      <c r="F33" s="8">
        <v>216</v>
      </c>
      <c r="G33" s="11">
        <v>2160</v>
      </c>
    </row>
    <row r="34" spans="1:7" x14ac:dyDescent="0.3">
      <c r="A34" s="6">
        <v>63</v>
      </c>
      <c r="B34" s="9" t="s">
        <v>134</v>
      </c>
      <c r="C34" s="9" t="s">
        <v>135</v>
      </c>
      <c r="D34" s="6" t="s">
        <v>17</v>
      </c>
      <c r="E34" s="7">
        <v>4270</v>
      </c>
      <c r="F34" s="8">
        <v>109.2</v>
      </c>
      <c r="G34" s="11">
        <v>466284</v>
      </c>
    </row>
    <row r="36" spans="1:7" x14ac:dyDescent="0.3">
      <c r="A36" s="96" t="s">
        <v>139</v>
      </c>
      <c r="B36" s="96"/>
    </row>
  </sheetData>
  <mergeCells count="1">
    <mergeCell ref="A36:B36"/>
  </mergeCells>
  <pageMargins left="0.31496062992125984" right="0.31496062992125984" top="0.74803149606299213" bottom="0.74803149606299213" header="0.31496062992125984" footer="0.31496062992125984"/>
  <pageSetup paperSize="9" scale="97"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workbookViewId="0">
      <selection activeCell="I12" sqref="I12"/>
    </sheetView>
  </sheetViews>
  <sheetFormatPr defaultColWidth="17.88671875" defaultRowHeight="14.4" x14ac:dyDescent="0.3"/>
  <cols>
    <col min="1" max="1" width="6.6640625" style="16" customWidth="1"/>
    <col min="2" max="2" width="20.44140625" style="16" customWidth="1"/>
    <col min="3" max="3" width="22.44140625" style="16" customWidth="1"/>
    <col min="4" max="4" width="11.88671875" style="16" customWidth="1"/>
    <col min="5" max="5" width="12.5546875" style="16" customWidth="1"/>
    <col min="6" max="6" width="11.6640625" style="16" customWidth="1"/>
    <col min="7" max="7" width="13.5546875" style="16" customWidth="1"/>
    <col min="8" max="16384" width="17.88671875" style="16"/>
  </cols>
  <sheetData>
    <row r="1" spans="1:7" ht="52.8" x14ac:dyDescent="0.3">
      <c r="A1" s="12">
        <v>1</v>
      </c>
      <c r="B1" s="13" t="s">
        <v>5</v>
      </c>
      <c r="C1" s="13" t="s">
        <v>6</v>
      </c>
      <c r="D1" s="14" t="s">
        <v>7</v>
      </c>
      <c r="E1" s="14">
        <v>20</v>
      </c>
      <c r="F1" s="15">
        <v>2312.7800000000002</v>
      </c>
      <c r="G1" s="15">
        <v>46255.6</v>
      </c>
    </row>
    <row r="2" spans="1:7" ht="27" x14ac:dyDescent="0.3">
      <c r="A2" s="17">
        <v>3</v>
      </c>
      <c r="B2" s="18" t="s">
        <v>11</v>
      </c>
      <c r="C2" s="18" t="s">
        <v>12</v>
      </c>
      <c r="D2" s="17" t="s">
        <v>13</v>
      </c>
      <c r="E2" s="19">
        <v>1100</v>
      </c>
      <c r="F2" s="17">
        <v>30.14</v>
      </c>
      <c r="G2" s="20">
        <v>33154</v>
      </c>
    </row>
    <row r="3" spans="1:7" ht="27" x14ac:dyDescent="0.3">
      <c r="A3" s="17">
        <v>4</v>
      </c>
      <c r="B3" s="18" t="s">
        <v>11</v>
      </c>
      <c r="C3" s="18" t="s">
        <v>14</v>
      </c>
      <c r="D3" s="17" t="s">
        <v>15</v>
      </c>
      <c r="E3" s="21">
        <v>4330</v>
      </c>
      <c r="F3" s="22">
        <v>34.14</v>
      </c>
      <c r="G3" s="20">
        <v>147826.20000000001</v>
      </c>
    </row>
    <row r="4" spans="1:7" x14ac:dyDescent="0.3">
      <c r="A4" s="17">
        <v>6</v>
      </c>
      <c r="B4" s="18" t="s">
        <v>18</v>
      </c>
      <c r="C4" s="18" t="s">
        <v>19</v>
      </c>
      <c r="D4" s="17" t="s">
        <v>15</v>
      </c>
      <c r="E4" s="21">
        <v>4376</v>
      </c>
      <c r="F4" s="22">
        <v>24.6</v>
      </c>
      <c r="G4" s="20">
        <v>107649.60000000001</v>
      </c>
    </row>
    <row r="5" spans="1:7" x14ac:dyDescent="0.3">
      <c r="A5" s="17">
        <v>7</v>
      </c>
      <c r="B5" s="18" t="s">
        <v>18</v>
      </c>
      <c r="C5" s="18" t="s">
        <v>20</v>
      </c>
      <c r="D5" s="17" t="s">
        <v>15</v>
      </c>
      <c r="E5" s="21">
        <v>1000</v>
      </c>
      <c r="F5" s="22">
        <v>39.340000000000003</v>
      </c>
      <c r="G5" s="20">
        <v>39340</v>
      </c>
    </row>
    <row r="6" spans="1:7" x14ac:dyDescent="0.3">
      <c r="A6" s="17">
        <v>8</v>
      </c>
      <c r="B6" s="18" t="s">
        <v>21</v>
      </c>
      <c r="C6" s="18" t="s">
        <v>22</v>
      </c>
      <c r="D6" s="17" t="s">
        <v>15</v>
      </c>
      <c r="E6" s="21">
        <v>3850</v>
      </c>
      <c r="F6" s="22">
        <v>10.130000000000001</v>
      </c>
      <c r="G6" s="20">
        <v>39000.5</v>
      </c>
    </row>
    <row r="7" spans="1:7" x14ac:dyDescent="0.3">
      <c r="A7" s="17">
        <v>9</v>
      </c>
      <c r="B7" s="18" t="s">
        <v>23</v>
      </c>
      <c r="C7" s="18" t="s">
        <v>24</v>
      </c>
      <c r="D7" s="17" t="s">
        <v>15</v>
      </c>
      <c r="E7" s="23">
        <v>150</v>
      </c>
      <c r="F7" s="22">
        <v>57.79</v>
      </c>
      <c r="G7" s="20">
        <v>8668.5</v>
      </c>
    </row>
    <row r="8" spans="1:7" ht="27" x14ac:dyDescent="0.3">
      <c r="A8" s="17">
        <v>11</v>
      </c>
      <c r="B8" s="18" t="s">
        <v>28</v>
      </c>
      <c r="C8" s="18" t="s">
        <v>29</v>
      </c>
      <c r="D8" s="17" t="s">
        <v>30</v>
      </c>
      <c r="E8" s="23">
        <v>30</v>
      </c>
      <c r="F8" s="22">
        <v>188.14</v>
      </c>
      <c r="G8" s="20">
        <v>5644.2</v>
      </c>
    </row>
    <row r="9" spans="1:7" x14ac:dyDescent="0.3">
      <c r="A9" s="17">
        <v>12</v>
      </c>
      <c r="B9" s="18" t="s">
        <v>31</v>
      </c>
      <c r="C9" s="18" t="s">
        <v>32</v>
      </c>
      <c r="D9" s="17" t="s">
        <v>15</v>
      </c>
      <c r="E9" s="23">
        <v>100</v>
      </c>
      <c r="F9" s="22">
        <v>51.94</v>
      </c>
      <c r="G9" s="20">
        <v>5194</v>
      </c>
    </row>
    <row r="10" spans="1:7" ht="27" x14ac:dyDescent="0.3">
      <c r="A10" s="17">
        <v>14</v>
      </c>
      <c r="B10" s="18" t="s">
        <v>35</v>
      </c>
      <c r="C10" s="18" t="s">
        <v>36</v>
      </c>
      <c r="D10" s="17" t="s">
        <v>15</v>
      </c>
      <c r="E10" s="23">
        <v>310</v>
      </c>
      <c r="F10" s="22">
        <v>67.819999999999993</v>
      </c>
      <c r="G10" s="20">
        <v>21024.2</v>
      </c>
    </row>
    <row r="11" spans="1:7" x14ac:dyDescent="0.3">
      <c r="A11" s="17">
        <v>15</v>
      </c>
      <c r="B11" s="18" t="s">
        <v>37</v>
      </c>
      <c r="C11" s="18" t="s">
        <v>38</v>
      </c>
      <c r="D11" s="17" t="s">
        <v>39</v>
      </c>
      <c r="E11" s="23">
        <v>15</v>
      </c>
      <c r="F11" s="22">
        <v>1362.54</v>
      </c>
      <c r="G11" s="20">
        <v>20438.099999999999</v>
      </c>
    </row>
    <row r="12" spans="1:7" ht="27" x14ac:dyDescent="0.3">
      <c r="A12" s="17">
        <v>17</v>
      </c>
      <c r="B12" s="18" t="s">
        <v>42</v>
      </c>
      <c r="C12" s="18" t="s">
        <v>43</v>
      </c>
      <c r="D12" s="17" t="s">
        <v>15</v>
      </c>
      <c r="E12" s="23">
        <v>150</v>
      </c>
      <c r="F12" s="22">
        <v>635.9</v>
      </c>
      <c r="G12" s="20">
        <v>95385</v>
      </c>
    </row>
    <row r="13" spans="1:7" ht="27" x14ac:dyDescent="0.3">
      <c r="A13" s="17">
        <v>18</v>
      </c>
      <c r="B13" s="18" t="s">
        <v>44</v>
      </c>
      <c r="C13" s="18" t="s">
        <v>45</v>
      </c>
      <c r="D13" s="17" t="s">
        <v>15</v>
      </c>
      <c r="E13" s="23">
        <v>28</v>
      </c>
      <c r="F13" s="22">
        <v>35.15</v>
      </c>
      <c r="G13" s="20">
        <v>984.2</v>
      </c>
    </row>
    <row r="14" spans="1:7" x14ac:dyDescent="0.3">
      <c r="A14" s="17">
        <v>19</v>
      </c>
      <c r="B14" s="18" t="s">
        <v>46</v>
      </c>
      <c r="C14" s="18" t="s">
        <v>47</v>
      </c>
      <c r="D14" s="17" t="s">
        <v>15</v>
      </c>
      <c r="E14" s="21">
        <v>5308</v>
      </c>
      <c r="F14" s="22">
        <v>10.32</v>
      </c>
      <c r="G14" s="20">
        <v>54778.559999999998</v>
      </c>
    </row>
    <row r="15" spans="1:7" ht="27" x14ac:dyDescent="0.3">
      <c r="A15" s="17">
        <v>20</v>
      </c>
      <c r="B15" s="18" t="s">
        <v>48</v>
      </c>
      <c r="C15" s="18" t="s">
        <v>49</v>
      </c>
      <c r="D15" s="17" t="s">
        <v>17</v>
      </c>
      <c r="E15" s="23">
        <v>80</v>
      </c>
      <c r="F15" s="22">
        <v>19.73</v>
      </c>
      <c r="G15" s="20">
        <v>1578.4</v>
      </c>
    </row>
    <row r="16" spans="1:7" x14ac:dyDescent="0.3">
      <c r="A16" s="17">
        <v>22</v>
      </c>
      <c r="B16" s="18" t="s">
        <v>52</v>
      </c>
      <c r="C16" s="18" t="s">
        <v>53</v>
      </c>
      <c r="D16" s="17" t="s">
        <v>54</v>
      </c>
      <c r="E16" s="23">
        <v>400</v>
      </c>
      <c r="F16" s="22">
        <v>6.68</v>
      </c>
      <c r="G16" s="20">
        <v>2672</v>
      </c>
    </row>
    <row r="17" spans="1:7" ht="27" x14ac:dyDescent="0.3">
      <c r="A17" s="17">
        <v>29</v>
      </c>
      <c r="B17" s="18" t="s">
        <v>66</v>
      </c>
      <c r="C17" s="18" t="s">
        <v>67</v>
      </c>
      <c r="D17" s="17" t="s">
        <v>17</v>
      </c>
      <c r="E17" s="23">
        <v>20</v>
      </c>
      <c r="F17" s="22">
        <v>74.75</v>
      </c>
      <c r="G17" s="20">
        <v>1495</v>
      </c>
    </row>
    <row r="18" spans="1:7" ht="27" x14ac:dyDescent="0.3">
      <c r="A18" s="17">
        <v>30</v>
      </c>
      <c r="B18" s="18" t="s">
        <v>68</v>
      </c>
      <c r="C18" s="18" t="s">
        <v>69</v>
      </c>
      <c r="D18" s="17" t="s">
        <v>70</v>
      </c>
      <c r="E18" s="23">
        <v>11</v>
      </c>
      <c r="F18" s="22">
        <v>206.57</v>
      </c>
      <c r="G18" s="20">
        <v>2272.27</v>
      </c>
    </row>
    <row r="19" spans="1:7" ht="27" x14ac:dyDescent="0.3">
      <c r="A19" s="17">
        <v>31</v>
      </c>
      <c r="B19" s="18" t="s">
        <v>71</v>
      </c>
      <c r="C19" s="18" t="s">
        <v>72</v>
      </c>
      <c r="D19" s="17" t="s">
        <v>15</v>
      </c>
      <c r="E19" s="23">
        <v>50</v>
      </c>
      <c r="F19" s="22">
        <v>5.56</v>
      </c>
      <c r="G19" s="20">
        <v>278</v>
      </c>
    </row>
    <row r="20" spans="1:7" ht="27" x14ac:dyDescent="0.3">
      <c r="A20" s="17">
        <v>32</v>
      </c>
      <c r="B20" s="18" t="s">
        <v>73</v>
      </c>
      <c r="C20" s="18" t="s">
        <v>74</v>
      </c>
      <c r="D20" s="17" t="s">
        <v>15</v>
      </c>
      <c r="E20" s="21">
        <v>1000</v>
      </c>
      <c r="F20" s="22">
        <v>7.67</v>
      </c>
      <c r="G20" s="20">
        <v>7670</v>
      </c>
    </row>
    <row r="21" spans="1:7" ht="27" x14ac:dyDescent="0.3">
      <c r="A21" s="17">
        <v>33</v>
      </c>
      <c r="B21" s="18" t="s">
        <v>73</v>
      </c>
      <c r="C21" s="18" t="s">
        <v>75</v>
      </c>
      <c r="D21" s="17" t="s">
        <v>15</v>
      </c>
      <c r="E21" s="23">
        <v>100</v>
      </c>
      <c r="F21" s="22">
        <v>4.79</v>
      </c>
      <c r="G21" s="20">
        <v>479</v>
      </c>
    </row>
    <row r="22" spans="1:7" ht="27" x14ac:dyDescent="0.3">
      <c r="A22" s="17">
        <v>36</v>
      </c>
      <c r="B22" s="18" t="s">
        <v>80</v>
      </c>
      <c r="C22" s="18" t="s">
        <v>81</v>
      </c>
      <c r="D22" s="17" t="s">
        <v>17</v>
      </c>
      <c r="E22" s="23">
        <v>440</v>
      </c>
      <c r="F22" s="22">
        <v>9.7100000000000009</v>
      </c>
      <c r="G22" s="20">
        <v>4272.3999999999996</v>
      </c>
    </row>
    <row r="23" spans="1:7" x14ac:dyDescent="0.3">
      <c r="A23" s="17">
        <v>37</v>
      </c>
      <c r="B23" s="18" t="s">
        <v>82</v>
      </c>
      <c r="C23" s="18" t="s">
        <v>83</v>
      </c>
      <c r="D23" s="17" t="s">
        <v>13</v>
      </c>
      <c r="E23" s="23">
        <v>110</v>
      </c>
      <c r="F23" s="22">
        <v>3</v>
      </c>
      <c r="G23" s="20">
        <v>330</v>
      </c>
    </row>
    <row r="24" spans="1:7" ht="53.4" x14ac:dyDescent="0.3">
      <c r="A24" s="17">
        <v>38</v>
      </c>
      <c r="B24" s="18" t="s">
        <v>84</v>
      </c>
      <c r="C24" s="18" t="s">
        <v>85</v>
      </c>
      <c r="D24" s="17" t="s">
        <v>17</v>
      </c>
      <c r="E24" s="21">
        <v>5550</v>
      </c>
      <c r="F24" s="22">
        <v>14.62</v>
      </c>
      <c r="G24" s="20">
        <v>81141</v>
      </c>
    </row>
    <row r="25" spans="1:7" x14ac:dyDescent="0.3">
      <c r="A25" s="17">
        <v>41</v>
      </c>
      <c r="B25" s="18" t="s">
        <v>90</v>
      </c>
      <c r="C25" s="18" t="s">
        <v>91</v>
      </c>
      <c r="D25" s="17" t="s">
        <v>17</v>
      </c>
      <c r="E25" s="21">
        <v>2920</v>
      </c>
      <c r="F25" s="22">
        <v>10.98</v>
      </c>
      <c r="G25" s="20">
        <v>32061.599999999999</v>
      </c>
    </row>
    <row r="26" spans="1:7" ht="40.200000000000003" x14ac:dyDescent="0.3">
      <c r="A26" s="17">
        <v>43</v>
      </c>
      <c r="B26" s="18" t="s">
        <v>94</v>
      </c>
      <c r="C26" s="18" t="s">
        <v>95</v>
      </c>
      <c r="D26" s="17" t="s">
        <v>17</v>
      </c>
      <c r="E26" s="23">
        <v>600</v>
      </c>
      <c r="F26" s="22">
        <v>1024.83</v>
      </c>
      <c r="G26" s="20">
        <v>614898</v>
      </c>
    </row>
    <row r="27" spans="1:7" x14ac:dyDescent="0.3">
      <c r="A27" s="17">
        <v>44</v>
      </c>
      <c r="B27" s="18" t="s">
        <v>96</v>
      </c>
      <c r="C27" s="18" t="s">
        <v>97</v>
      </c>
      <c r="D27" s="17" t="s">
        <v>17</v>
      </c>
      <c r="E27" s="23">
        <v>170</v>
      </c>
      <c r="F27" s="22">
        <v>38.47</v>
      </c>
      <c r="G27" s="20">
        <v>6539.9</v>
      </c>
    </row>
    <row r="28" spans="1:7" ht="27" x14ac:dyDescent="0.3">
      <c r="A28" s="17">
        <v>46</v>
      </c>
      <c r="B28" s="18" t="s">
        <v>100</v>
      </c>
      <c r="C28" s="18" t="s">
        <v>101</v>
      </c>
      <c r="D28" s="17" t="s">
        <v>17</v>
      </c>
      <c r="E28" s="23">
        <v>900</v>
      </c>
      <c r="F28" s="22">
        <v>75.64</v>
      </c>
      <c r="G28" s="20">
        <v>68076</v>
      </c>
    </row>
    <row r="29" spans="1:7" ht="40.200000000000003" x14ac:dyDescent="0.3">
      <c r="A29" s="17">
        <v>47</v>
      </c>
      <c r="B29" s="18" t="s">
        <v>102</v>
      </c>
      <c r="C29" s="18" t="s">
        <v>103</v>
      </c>
      <c r="D29" s="17" t="s">
        <v>70</v>
      </c>
      <c r="E29" s="23">
        <v>40</v>
      </c>
      <c r="F29" s="22">
        <v>6160</v>
      </c>
      <c r="G29" s="20">
        <v>246400</v>
      </c>
    </row>
    <row r="31" spans="1:7" x14ac:dyDescent="0.3">
      <c r="A31" s="97" t="s">
        <v>136</v>
      </c>
      <c r="B31" s="97"/>
      <c r="C31" s="24"/>
      <c r="D31" s="24"/>
      <c r="E31" s="97" t="s">
        <v>137</v>
      </c>
      <c r="F31" s="97"/>
      <c r="G31" s="25">
        <f>SUM(G1:G30)</f>
        <v>1695506.23</v>
      </c>
    </row>
  </sheetData>
  <mergeCells count="2">
    <mergeCell ref="A31:B31"/>
    <mergeCell ref="E31:F31"/>
  </mergeCells>
  <pageMargins left="0.7" right="0.7" top="0.75" bottom="0.75" header="0.3" footer="0.3"/>
  <pageSetup paperSize="9" scale="8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2020-02-27T09:56:29Z</dcterms:modified>
</cp:coreProperties>
</file>