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80" windowWidth="23256" windowHeight="11952"/>
  </bookViews>
  <sheets>
    <sheet name="Лист1" sheetId="1" r:id="rId1"/>
    <sheet name="Лист2" sheetId="4" r:id="rId2"/>
    <sheet name="Лист3" sheetId="3" r:id="rId3"/>
  </sheets>
  <definedNames>
    <definedName name="_xlnm._FilterDatabase" localSheetId="0" hidden="1">Лист1!$A$1:$AS$111</definedName>
  </definedNames>
  <calcPr calcId="145621"/>
</workbook>
</file>

<file path=xl/calcChain.xml><?xml version="1.0" encoding="utf-8"?>
<calcChain xmlns="http://schemas.openxmlformats.org/spreadsheetml/2006/main">
  <c r="G111" i="1" l="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 r="G31" i="3" l="1"/>
</calcChain>
</file>

<file path=xl/sharedStrings.xml><?xml version="1.0" encoding="utf-8"?>
<sst xmlns="http://schemas.openxmlformats.org/spreadsheetml/2006/main" count="566" uniqueCount="350">
  <si>
    <t>Характеристика</t>
  </si>
  <si>
    <t>Ед.изм.</t>
  </si>
  <si>
    <t xml:space="preserve">Сумма тыс.тенге </t>
  </si>
  <si>
    <t>№</t>
  </si>
  <si>
    <t>Наименование</t>
  </si>
  <si>
    <t>шт</t>
  </si>
  <si>
    <t>Азитромицин</t>
  </si>
  <si>
    <t>порошок лиофилизированный для приготовления р-ра для в/в ифузий  500 мг</t>
  </si>
  <si>
    <t>флакон</t>
  </si>
  <si>
    <t xml:space="preserve">Амоксициллин </t>
  </si>
  <si>
    <t xml:space="preserve">таблетки, покрытые пле- ночной оболочкой 500 мг
</t>
  </si>
  <si>
    <t>капсула</t>
  </si>
  <si>
    <t>Аторвастатин (СКФ 10 мг есть)</t>
  </si>
  <si>
    <t>таблетки, покрытые пле- ночной оболочкой, 20 мг</t>
  </si>
  <si>
    <t>таблетка</t>
  </si>
  <si>
    <t>таблетки, покрытые пле- ночной оболочкой 40 мг</t>
  </si>
  <si>
    <t>табл</t>
  </si>
  <si>
    <t>Атропин сульфат</t>
  </si>
  <si>
    <t>амп</t>
  </si>
  <si>
    <t xml:space="preserve">Валсартан </t>
  </si>
  <si>
    <t>табл 80 мг</t>
  </si>
  <si>
    <t>табл160 мг</t>
  </si>
  <si>
    <t xml:space="preserve">Варфарин </t>
  </si>
  <si>
    <t>табл 2,5 мг</t>
  </si>
  <si>
    <t>Верапамил</t>
  </si>
  <si>
    <t>табл 40 мг</t>
  </si>
  <si>
    <t>Гель для ЭКГ 250,0</t>
  </si>
  <si>
    <t>гель для ЭКГ 250,0</t>
  </si>
  <si>
    <t>шт.</t>
  </si>
  <si>
    <t xml:space="preserve">Гидрокортизон </t>
  </si>
  <si>
    <t>мазь для наружного применения 1%, 10гр</t>
  </si>
  <si>
    <t>тюбик</t>
  </si>
  <si>
    <t>Дилтиазем</t>
  </si>
  <si>
    <t>таблетки 90 мг</t>
  </si>
  <si>
    <t xml:space="preserve">Добутамин </t>
  </si>
  <si>
    <t>р-р для приготовления р-ра 250 мг</t>
  </si>
  <si>
    <t xml:space="preserve">Зопиклон </t>
  </si>
  <si>
    <t>таблетки, покрытые пле- ночной оболочкой 7,5 мг</t>
  </si>
  <si>
    <t xml:space="preserve">Ибупрофен </t>
  </si>
  <si>
    <t>гель 45 г</t>
  </si>
  <si>
    <t>туба</t>
  </si>
  <si>
    <t xml:space="preserve">Кальция глюконат </t>
  </si>
  <si>
    <t>раствор для инъекций 100 мг/мл, 5 мл</t>
  </si>
  <si>
    <t>Канаглифлозин</t>
  </si>
  <si>
    <t>таблетки, покрытые пле- ночной оболочкой 300 мг</t>
  </si>
  <si>
    <t>Кандесартан</t>
  </si>
  <si>
    <t>таблетки, покрытые пленочной оболочкой 4мг</t>
  </si>
  <si>
    <t>Карведилол</t>
  </si>
  <si>
    <t>таблетки, 6,25 мг</t>
  </si>
  <si>
    <t>Кальция хлорид</t>
  </si>
  <si>
    <t>раствор для инъекций 10% 5мл</t>
  </si>
  <si>
    <t xml:space="preserve">Лактулоза </t>
  </si>
  <si>
    <t xml:space="preserve">сироп 500мл </t>
  </si>
  <si>
    <t>Левотироксин</t>
  </si>
  <si>
    <t>таблетка 50 мг</t>
  </si>
  <si>
    <t>таб</t>
  </si>
  <si>
    <t>Месалазин</t>
  </si>
  <si>
    <t>таблетки с пролонгиро- ванным высвобождением 500 мг</t>
  </si>
  <si>
    <t>суппозитории ректальные 1000 мг</t>
  </si>
  <si>
    <t>суп</t>
  </si>
  <si>
    <t>гранулы с пролонгирован- ным высвобождением 2 г</t>
  </si>
  <si>
    <t>гранула</t>
  </si>
  <si>
    <t>Метилдопа</t>
  </si>
  <si>
    <t>таблетки 250 мг</t>
  </si>
  <si>
    <t xml:space="preserve">Натрия хлорид </t>
  </si>
  <si>
    <t>раствор для инфузий 0,9% 100мл</t>
  </si>
  <si>
    <t>раствор для инъекций 10% 200мл</t>
  </si>
  <si>
    <t>Натрия тиосульфат</t>
  </si>
  <si>
    <t>раствор для инъекций 30% 10мл</t>
  </si>
  <si>
    <t>Оксолин</t>
  </si>
  <si>
    <t>мазь назальная 0,25%, 10 г</t>
  </si>
  <si>
    <t>фл</t>
  </si>
  <si>
    <t>Нитроглицерин</t>
  </si>
  <si>
    <t>таблетки подъязычные 0,5 мг</t>
  </si>
  <si>
    <t xml:space="preserve">Нифедипин </t>
  </si>
  <si>
    <t>таблетки, покрытые обо- лочкой, 20 мг</t>
  </si>
  <si>
    <t>таблетки, покрытые обо- лочкой, 10 мг</t>
  </si>
  <si>
    <t>Протамин сульфат  (МНН Сугаммадекс)</t>
  </si>
  <si>
    <t>1% 5000 ЕД, 8,5 мл</t>
  </si>
  <si>
    <t xml:space="preserve">Пантопразол  </t>
  </si>
  <si>
    <t>порошок, лиофилизат для приготовления р-ра для в/в введения 40мг</t>
  </si>
  <si>
    <t xml:space="preserve">Папаверин гидрохлорид </t>
  </si>
  <si>
    <t>раствор для инъекций 2% по 2 мл</t>
  </si>
  <si>
    <t>Парацетамол</t>
  </si>
  <si>
    <t>Таблетка 500мг</t>
  </si>
  <si>
    <t xml:space="preserve">Пентоксифиллин </t>
  </si>
  <si>
    <t>концентрат для приготовления раствора для инфузий 20 мг/мл, 5 мл</t>
  </si>
  <si>
    <t xml:space="preserve">Пропафенон </t>
  </si>
  <si>
    <t>таблетки, покрытые обо- лочкой 150 мг</t>
  </si>
  <si>
    <t xml:space="preserve">Рамиприл </t>
  </si>
  <si>
    <t>таблетки 5 мг</t>
  </si>
  <si>
    <t xml:space="preserve">Тиамин гидрохлорид </t>
  </si>
  <si>
    <t xml:space="preserve">5% 1,0 р-р для инъекций </t>
  </si>
  <si>
    <t>Трамадол</t>
  </si>
  <si>
    <t>раствор для инъекций 5% по 2 мл</t>
  </si>
  <si>
    <t>Урапидил</t>
  </si>
  <si>
    <t>раствор для внутривенно- го введения 5 мг/мл, 10 мл</t>
  </si>
  <si>
    <t xml:space="preserve">Фенилэфрин </t>
  </si>
  <si>
    <t>р-р для в/в инъекций 1,0</t>
  </si>
  <si>
    <t xml:space="preserve">Фенотерол + ипратропия бромид </t>
  </si>
  <si>
    <t>аэрозоль для ингаляций дозированный 20 мл</t>
  </si>
  <si>
    <t xml:space="preserve">Хлоропирамин </t>
  </si>
  <si>
    <t>раствор для инъекций 2% по 1 мл</t>
  </si>
  <si>
    <t>Смесь пептамен</t>
  </si>
  <si>
    <t>специализированный продукт диетического лечебного питания</t>
  </si>
  <si>
    <t>Аммиак</t>
  </si>
  <si>
    <t>раствор 10%-200 мл</t>
  </si>
  <si>
    <t>Вазелин 100,0</t>
  </si>
  <si>
    <t>100 гр</t>
  </si>
  <si>
    <t>Вода для инъекций</t>
  </si>
  <si>
    <t>Стерильно 400 мл</t>
  </si>
  <si>
    <t>Калия перманганат</t>
  </si>
  <si>
    <t>по 0,02 гр</t>
  </si>
  <si>
    <t>Калия хлорид</t>
  </si>
  <si>
    <t>раствор 4%-200 мл</t>
  </si>
  <si>
    <t>Нитрофурал</t>
  </si>
  <si>
    <t>раствор 0,02%-200 мл</t>
  </si>
  <si>
    <t>Перекись водорода</t>
  </si>
  <si>
    <t>раствор 3%-500 мл</t>
  </si>
  <si>
    <t>раствор 6%-500 мл</t>
  </si>
  <si>
    <t>Прокаин</t>
  </si>
  <si>
    <t>раствор 0,25%-200 мл</t>
  </si>
  <si>
    <t>Разведение этилового спирта 96% на 70%</t>
  </si>
  <si>
    <t>спирт этиловый 70%</t>
  </si>
  <si>
    <t>кг</t>
  </si>
  <si>
    <t>Натрия хлорид</t>
  </si>
  <si>
    <t>р-р для инфузий 0,9% 100,0</t>
  </si>
  <si>
    <t>Натрия гидрокарбонат</t>
  </si>
  <si>
    <t>раствор для инфузий 4% 200мл</t>
  </si>
  <si>
    <t>Рингер 400 мл</t>
  </si>
  <si>
    <t>р-р для инфузий 400,0</t>
  </si>
  <si>
    <t>Диазепам</t>
  </si>
  <si>
    <t>р-р для инъекции  10 мг/2 мл</t>
  </si>
  <si>
    <t>Тримеперидин</t>
  </si>
  <si>
    <t>р-р для инъекций 2% 1,0</t>
  </si>
  <si>
    <t xml:space="preserve">Фентанил </t>
  </si>
  <si>
    <t xml:space="preserve">р-р для  инъекций 0,005% 2,0 </t>
  </si>
  <si>
    <t>Несост. 29 лотов</t>
  </si>
  <si>
    <t>на сумму</t>
  </si>
  <si>
    <t>раствор для инъекций 1мг/мл</t>
  </si>
  <si>
    <t>Сост 34 лотов</t>
  </si>
  <si>
    <t>ТОО "A.N.P."</t>
  </si>
  <si>
    <t>ТОО "ДиАКиТ"</t>
  </si>
  <si>
    <t>HMSA 80 (стерилизующий агент) 80 мл</t>
  </si>
  <si>
    <t>Биологический индикатор №30</t>
  </si>
  <si>
    <t>уп</t>
  </si>
  <si>
    <t>Химический индикатор №250</t>
  </si>
  <si>
    <t>Пакет для стерилизации 300*70 м</t>
  </si>
  <si>
    <t>рулон</t>
  </si>
  <si>
    <t>Пакет для стерилизации 250*70 м</t>
  </si>
  <si>
    <t>Пакет для стерилизации 150*70 м</t>
  </si>
  <si>
    <t>Бумага для принтера №5</t>
  </si>
  <si>
    <t xml:space="preserve">Кассета для STERRAD 100 NX </t>
  </si>
  <si>
    <t>Пластмассовый футляр,
содержащий десять ячеек с действующим веществом, упакованный в картонную
коробку и запаянный в пластиковый пакет. Действующее вещество (стерилизующий агент) – 58 - 59,5 % раствор пероксида водорода. Для плазменного стерилизатора sterrad 100NX  №2</t>
  </si>
  <si>
    <t>Упаковочные пакеты 350мм  * 70м №2</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</si>
  <si>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Плотность - 59,5 г/м3, деламинация - 2,7 H/2,54 см, пористость -  22 с/100 см3.Срок сохранения стерильности инструментов, упакованных в рулоны Tyvek®, при условии сохранения их целостности, составляет 12 месяцев. Размер 350ммx70м.  №2</t>
  </si>
  <si>
    <t>Упаковочные пакеты 250мм  * 70м №4</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</si>
  <si>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Плотность - 59,5 г/м3, деламинация - 2,7 H/2,54 см, пористость -  22 с/100 см3.Срок сохранения стерильности инструментов, упакованных в рулоны Tyvek®, при условии сохранения их целостности, составляет 12 месяцев. Размер 250ммх70м №4</t>
  </si>
  <si>
    <t>Упаковочные пакеты 150мм  * 70м №4</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</si>
  <si>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Плотность - 59,5 г/м3, деламинация - 2,7 H/2,54 см, пористость -  22 с/100 см3. Срок сохранения стерильности инструментов, упакованных в рулоны Tyvek®, при условии сохранения их целостности, составляет 12 месяцев. Размер 150ммх70м №4</t>
  </si>
  <si>
    <t>Химическая индикаторная лента №6</t>
  </si>
  <si>
    <t>Рулоны самоклеющейся ленты шириной 19 мм, длиной 55 м, имеет на своей поверхности химический индикатор красного цвета, меняющий цвет с красного на желтый в результате контакта с парами пероксида водорода. Лента является наружным индикатором 1 класса – свидетелем цикла в стерилизаторе sterrad . Уп.№6</t>
  </si>
  <si>
    <t>Хелиматик Клинер Алкалайн 5 л</t>
  </si>
  <si>
    <t>литр</t>
  </si>
  <si>
    <t>Хелиматик Нейтралайзер С 5 л</t>
  </si>
  <si>
    <t>Материал упаковочный в рулонах для медицинской паровой и газовой стерилизации марки DGM Steriguard-130 рулон плоский 50мм*200м</t>
  </si>
  <si>
    <t>Материал упаковочный в рулонах для медицинской паровой и газовой стерилизации марки DGM Steriguard-130 рулон плоский 100мм*200м</t>
  </si>
  <si>
    <t>Материал упаковочный в рулонах для медицинской паровой и газовой стерилизации марки DGM Steriguard-130 рулон плоский 150мм*200м</t>
  </si>
  <si>
    <t>Материал упаковочный в рулонах для медицинской паровой и газовой стерилизации марки DGM Steriguard-130 рулон плоский 210мм*200м</t>
  </si>
  <si>
    <t>Материал упаковочный в рулонах для медицинской паровой и газовой стерилизации марки DGM Steriguard-130 рулон плоский 215мм*200м</t>
  </si>
  <si>
    <t>Материал упаковочный в рулонах для медицинской паровой и газовой стерилизации марки DGM Steriguard-130 рулон плоский 75мм*25м*100</t>
  </si>
  <si>
    <t>Материал упаковочный в рулонах для медицинской паровой и газовой стерилизации марки DGM Steriguard-130 рулон плоский 210мм*55м*100</t>
  </si>
  <si>
    <t>Рулон индикаторный для контроля медицинской паровой стерилизации марки DGM Steriguard (класс 1)20мм*50м</t>
  </si>
  <si>
    <t>Пакет упаковочный для медицинской пароой и газовой стерилизации марки DGM Steriguard. Пакет плоский 200мм*200мм</t>
  </si>
  <si>
    <t>Пакет  упаковочный  для медицинской паровой и газовой стерилизации марки DGM Steriguard. Пакет плоский 400мм*600мм</t>
  </si>
  <si>
    <t>Крепированная бумага для медицинской воздушной, паровой, газовой и радиационной стерилизации марки DGM Steriguard 1200 мм*1200 мм</t>
  </si>
  <si>
    <t>Анестезиологическая маска № 3-4</t>
  </si>
  <si>
    <t>Артериальный катетор Сельдигер № 18 G</t>
  </si>
  <si>
    <t>Артериальный катетор Сельдигер № 20 G</t>
  </si>
  <si>
    <t>Аспирационные и инъекционные фильтр-канюли в мультидоз. фл. стандарт. након. с антибактер. воздуш. фильтр 0,45</t>
  </si>
  <si>
    <t>Абсорбер СО2, контейнер 5 л</t>
  </si>
  <si>
    <t xml:space="preserve"> контейнер 5 л</t>
  </si>
  <si>
    <t>контейнер</t>
  </si>
  <si>
    <t xml:space="preserve">Бинт стерильный </t>
  </si>
  <si>
    <t>7х14 см</t>
  </si>
  <si>
    <t>Бумага ЭКГ 110Х140Х142</t>
  </si>
  <si>
    <t>Принтерная бумага SONI Thermal Print Media TYPE II (High Density) UPP -110 HD  110mmx20 m Лента регистрирующая для видеопринтера УЗИ 110*20 стандарт</t>
  </si>
  <si>
    <t>Гигрометр Вит 2</t>
  </si>
  <si>
    <t>Закрытые фенирационные системы для санации ИВЛ контур 72 ч</t>
  </si>
  <si>
    <t xml:space="preserve">Игла с катетером двухсторонняя, с Люер - адаптером  </t>
  </si>
  <si>
    <t>игла одноразовая стерильная размер 22, тип полубабочка №50</t>
  </si>
  <si>
    <t>Канюля внутривенная с катетером и инъекционным клапаном размером: 20G 33мм</t>
  </si>
  <si>
    <t>Канюля внутривенная с катетером и инъекционным клапаном  размером: 22G 25мм</t>
  </si>
  <si>
    <t xml:space="preserve">Клеенка подкладная </t>
  </si>
  <si>
    <t>Клеенка подкладная с ПВХ покрытием 1,4*25м. Плотность поверхности: не менее 250±50 г/м²</t>
  </si>
  <si>
    <t>м</t>
  </si>
  <si>
    <t>Кружка Эсмарха</t>
  </si>
  <si>
    <t xml:space="preserve">одноразовая </t>
  </si>
  <si>
    <t>Комплект двухпросветного катетера для диализа TD1115</t>
  </si>
  <si>
    <t>уп.</t>
  </si>
  <si>
    <t>Комплект электродов ЭКГ взр (грудные-груша 6 шт; конечностные-прищепка 4 шт)</t>
  </si>
  <si>
    <t>Дыхательный контур реанимационный 1,6 м для взрослых с двумя влагосборниками, с дополнительным шлангом дыхательным 0,8 м в комплекте с набором по уходу за полостью рта</t>
  </si>
  <si>
    <t xml:space="preserve">Контур дыхательный реанимационный для соединения аппаратов НДА и ИВЛ с пациентом. Контур дыхательный реверсивный  Flextube для взрослых. Диаметр не более 22 мм. Длина  не менее1,6м. Сопротивление контура при потоке 60 л/мин не более 1,2 мбар, комплаенс не более 6,2 мл/мбар/м, утечка не более 4,6 мл/мин. Контур с двумя разборными влагосборниками, с клапанами поворотного типа, обеспечивающих герметичность контура при снятой колбе при любом положении влагосборника. Контур равноплечий - влагосборники установлены между двумя равными шлангами длиной не менее 0,8 м. Объём колбы влагосборника не менее 70 мл. Клапан влагосборника  поворотного типа, угол поворота при снятии колбы не более 15 град. На пациента шланги контура соединены на Y-образном параллельном соединителе 22М-22М-22М/15F с  портами 7,6±5%  мм с  герметизирующими заглушками. Соединитель закрыт тест-защитным колпачком с грибком для держателя шлангов. В составе контура  дополнительный шланг длиной не менее 0,8 м. Соединительные размеры коннекторов шлангов на аппарат и камеру увлажнителя 22F. Масса контура брутто не более 400 г. Принадлежности: соединители 22М-22М - 2шт. Материал: РЕ, РР, LDPE, ТРЕ, без латекса. Упаковка: индивидуальная, клинически чистая. Каждая упаковка, состоящая из 15 контуров содержит Набор по уходу за полостью рта 24-х часовой (для использования каждые 8 часов) Комплект в составе: Зубная аспирационная щётка OroCare Aspire-1шт, Пенная палочка (тампон) для нанесения увлажнителя только на губы -3шт, Контейнер для дозирования противобактериального средства- 3шт, Держатель-фиксатор-1шт; предназначен для чистки зубов с возможностью ирригации ротовой полости и аспирации содержимого ротовой полости. Материал щетки – полиэтилен, материал щетины – полиэтилен. </t>
  </si>
  <si>
    <t>Ланцеты №200</t>
  </si>
  <si>
    <t>Ланцеты Акку чек №200 автомат</t>
  </si>
  <si>
    <t>Марля медицинская</t>
  </si>
  <si>
    <t>медицинская</t>
  </si>
  <si>
    <t>м.</t>
  </si>
  <si>
    <t>Мочевой катетер Фолея 2-х ходовой 16</t>
  </si>
  <si>
    <t>Система (мешок) для ручного искусственного дыхания (ИВЛ) , с клапаном давления, для взрослых, объем 1.5 л. С  наличием монолитной ручки для оказания реанимационных манипуляции одной рукой и наличием встроенного предохранительного клапана сброса.  Маска размер 5</t>
  </si>
  <si>
    <t xml:space="preserve">Реанимационный дыхательный мешок (устройство для ручного искусственного  дыхания) для взрослых (вес более 50 кг), Дыхательный мешок с монолитной ручкой для удержания и проведения вентиляции одной рукой и наличием встроенного предохранительного клапана, объём 1,5 л, с дыхательным объёмом 1500 мл (при сжатии двумя руками) и  800 мл (при сжатии одной рукой), с реверсивным клапаном, с резервным кислородным мешком и кислородным продольноармированным шлангом длиной 3 м, с эластичным стандартным соединительным коннектором и коннектором  резьбовым  Мale Sure Lock , для подачи кислорода высокой концентрации (при темпе 12 bpm для потока 5 л/мин-50%, 10 л/мин-83%, 15 л/мин-90%), подсоединяемый через штуцер, сопротивление на вдохе/выдохе &lt;3,0см Н2О/&lt;3,0см Н2О, мертвое пространство 18 мл, с угловым шарнирным коннектором со встроенным  клапаном вдоха под маску/ интубационную трубку 22M/15F, маска прозрачная лицевая с клапаном наддува и кольцом маскодержателя, размер 5.Материалы: полиэтилен, полипропилен, эластомер. Упаковка индивидуальная, клинически чистая. Срок годности  5 лет от даты изготовления.        </t>
  </si>
  <si>
    <t>Мочевой катетер Фолея 2-х ходовой 18</t>
  </si>
  <si>
    <t>Мультилак раствор для гемофильтрации</t>
  </si>
  <si>
    <t>Мультилак раствор для гемофильтрации 10 л</t>
  </si>
  <si>
    <t>фл.</t>
  </si>
  <si>
    <t>Набор для продолжительной замещающей почечный терапии для аппарата Мультифильтрат</t>
  </si>
  <si>
    <t xml:space="preserve">Набор для катетеризации центральной вены двухканальный </t>
  </si>
  <si>
    <t>Катетер (2-просветный) изготовлен из гибкого полиуретана с рентгеноконтрастной полосой для легкой визуализации. Мягкий, атравматичный конический наконечник снижает вероятность травмы сосуда во время введения и обеспечивает легкое и плавное введение катетера.</t>
  </si>
  <si>
    <t xml:space="preserve">Набор для катетеризации центральной вены одноканальный </t>
  </si>
  <si>
    <t>Катетер (1- просветный) изготовлен из гибкого полиуретана с рентгеноконтрастной полосой для легкой визуализации. Мягкий, атравматичный конический наконечник снижает вероятность травмы сосуда во время введения и обеспечивает легкое и плавное введение катетера.</t>
  </si>
  <si>
    <t>Набор для катетеризации центральной вены четыреххканальный</t>
  </si>
  <si>
    <t>Катетер (4-просветный) изготовлен из гибкого полиуретана с рентгеноконтрастной полосой для легкой визуализации. Мягкий, атравматичный конический наконечник снижает вероятность травмы сосуда во время введения и обеспечивает легкое и плавное введение катетера.</t>
  </si>
  <si>
    <t>Одноразовая маска с экраном на резинках</t>
  </si>
  <si>
    <t>Одноразовые электроды с жидким гелем для ЭКГи Холтеровскому монитору диаметр 45 мм Шиллер</t>
  </si>
  <si>
    <t>Одноразовый скальпель №11 остроконечный</t>
  </si>
  <si>
    <t>Одноразовый скальпель №21 остроконечный</t>
  </si>
  <si>
    <t>Одноразовый скальпель №22 остроконечный</t>
  </si>
  <si>
    <t>Одноразовый скальпель №22остроконечный</t>
  </si>
  <si>
    <t>Оригинальный удлинитель Перфузор (150 см)</t>
  </si>
  <si>
    <t xml:space="preserve">Пакет желтого цвета для утилизации медицинских отходов класс Б </t>
  </si>
  <si>
    <t>Пакет состоит из двух слоев: внешний слой полиэтилен высокого давления 30% ,внутренний слой полиэтилен низкого давления 70%. Цвет желтый. спаечные швы должны располагаться по бокам пакета, размерами 700*800 см</t>
  </si>
  <si>
    <t>штук</t>
  </si>
  <si>
    <t>Пакет красного цвета для утилизации медицинских отходов класс В</t>
  </si>
  <si>
    <t>Пакет состоит из двух слоев: внешний слой полиэтилен высокого давления 30% ,внутренний слой полиэтилен низкого давления 70%. Цвет красный. Спаечные швы должны располагаться по бокам пакета, размерами 700*800 см</t>
  </si>
  <si>
    <t xml:space="preserve"> Прозрачная повязка 6*7 см</t>
  </si>
  <si>
    <t>Стерильная пленочная повязка для фиксации периферических катетеров с рамкой для наложения с безвредным адгезивом: полиакрилатом, с двумя полосками тканевого пластыря. Размером 6смх7см. Имеется полоска бумажного пластыря для записи даты фиксации и более легкого удаления повязки</t>
  </si>
  <si>
    <t xml:space="preserve"> Прозрачная повязка 7*8,5 см</t>
  </si>
  <si>
    <t>Стерильная пленочная повязка для фиксации периферических катетеров с рамкой для наложения с безвредным адгезивом: полиакрилатом, с двумя полосками тканевого пластыря. Размером 7смх8,5см. Имеется полоска бумажного пластыря для записи даты фиксации и более легкого удаления повязки</t>
  </si>
  <si>
    <t>Повязка адгезивная для покрытия ран, гипоаллергенная размером:10 см х 15 см</t>
  </si>
  <si>
    <t>Стерильные повязки для ран на основе  нетканного полиэстера с нанесенным гипоаллергенным водоотталкивающим клеем и неприлипающей  впитывающей прокладкой. Размером: 10смх15см. В коробке белого цвета с красным треугольником в левом верхнем углу, по 25 штук индивидуально упакованы</t>
  </si>
  <si>
    <t>Повязка адгезивная для покрытия ран , гипоаллергенная размером:5 см х 7,2 см</t>
  </si>
  <si>
    <t>Стерильные повязки для ран на основе  нетканного полиэстера с нанесенным гипоаллергенным водоотталкивающим клеем и неприлипающей  впитывающей прокладкой. Размером: 5смх7,2см. В коробке белого цвета с красным треугольником в левом верхнем углу, по 50 штук индивидуально упакованы</t>
  </si>
  <si>
    <t>Повязка для ран   размером: 10 см х 25 см</t>
  </si>
  <si>
    <t>Стерильные повязки для ран на основе  нетканного полиэстера с нанесенным гипоаллергенным водоотталкивающим клеем и неприлипающей  впитывающей прокладкой. Размером: 10смх25см. В коробке белого цвета с красным треугольником в левом верхнем углу, по 25 штук индивидуально упакованы</t>
  </si>
  <si>
    <t>Повязка для ран  размером: 10 см х 35 см</t>
  </si>
  <si>
    <t>Стерильные повязки для ран на основе  нетканного полиэстера с нанесенным гипоаллергенным водоотталкивающим клеем и неприлипающей  впитывающей прокладкой. Размером: 10смх35см. В коробке белого цвета с красным треугольником в левом верхнем углу, по 25 штук индивидуально упакованы</t>
  </si>
  <si>
    <t>Простыни одноразовые</t>
  </si>
  <si>
    <t>спанбонд 12 гр/м2, голубой 200 мх80 см рулон с перфорацией (100 шт)</t>
  </si>
  <si>
    <t>Система для инфузомата AITECS</t>
  </si>
  <si>
    <t>Термометр комнатный</t>
  </si>
  <si>
    <t>Термометр для холодильника</t>
  </si>
  <si>
    <t>Трехходовой краник</t>
  </si>
  <si>
    <t xml:space="preserve">Краник трехходовой  обеспечивает одновременную инфузию нескольких препаратов через один венозный доступ. Корпус трехходового краника – поликарбонат. Рукоятка имеет направляющие стрелки. Скорость потока трехходового краника: 525±10% выдерживает давление до 5 бар. Предназначены для соединения со стандартными инфузионными линиями. </t>
  </si>
  <si>
    <t xml:space="preserve">Трубка эндотрахеальная </t>
  </si>
  <si>
    <t>Трубка эндотрахеальная неармированная с манжетой  №7,0</t>
  </si>
  <si>
    <t xml:space="preserve">Трубка эндотрахеальная  </t>
  </si>
  <si>
    <t>Трубка эндотрахеальная неармированная с манжетой  №8,0</t>
  </si>
  <si>
    <t>Трубка эндотрахеальная неармированная с манжетой  №8,5</t>
  </si>
  <si>
    <t>Трубка эндотрахеальная неармированная с манжетой  №9,0</t>
  </si>
  <si>
    <t>Дыхательный  вирусо-бактериальный фильтр на 24 часа керамический с электростатической мембраной и антиокклюзионным механизмом, с портом для проведения газоанализа для взрослых</t>
  </si>
  <si>
    <t xml:space="preserve">Фильтр дыхательный вирусо-бактериальный электростатический, для защиты пациента, персонала, аппаратуры в дыхательных и анестезиологических контурах, для детей с портом для проведения газоанализа Луер Лок с герметизирующейся фиксированной заглушкой, с антиокклюзионным механизмом, с внутренними ламелями и диффузором распределения потока, соединение 22F - 22M/15F. Эффективность фильтрации не менее 99,99 %, сопротивление потоку (30л/мин) не более 0,8см H20, компрессионный объём не более 34 мл, масса не более 19 г, минимальный дыхательный объем не менее 200мл. Эффективное время работы 24 часа. Материал: полипропилен, акрил, керамика. Каждая упаковка, состоящая из 150 шт, снабжена одним фильтром с механической мембраной для защиты аппаратов ИВЛ и кислородных концентраторов. Эффективность фильтрации не менее 99,9999%, сопротивление потоку при 30 л/мин не более 0,7 см Н₂О, объем не более 120 мл, масса не более 56 г, минимальный дыхательный объем не менее 200 мл. Эфективное время работы до 168 часов. Материал: полипропилен, неорганические керамические волокна гидрофобные. </t>
  </si>
  <si>
    <t>Шприц "ЖАНЕ" (полимерный) для промывания полостей 150,0 мл</t>
  </si>
  <si>
    <t>Шприц одноразовый  2 мл</t>
  </si>
  <si>
    <t>Шприц 10 мл</t>
  </si>
  <si>
    <t>Шприц 20 мл</t>
  </si>
  <si>
    <t>Шприц 5 мл</t>
  </si>
  <si>
    <t>Оригинальные шприцы Perfusor обьемо 50 мл аспирационной иглой</t>
  </si>
  <si>
    <t>Одноразовые инъекционные иглы для канала 2,8 мм, длина 1650 мм, 5 шт в упаковке NM 400L-0523</t>
  </si>
  <si>
    <t>Возможность работы с эндоскопами с каналом от 2,8 мм и более, длина 1650 мм, длина иглы 5 мм для верхнего отдела ЖКТ. Инструменты стерильные и запакованы индивидуально.Для выполнения инъекций жидкостей. В упаковке 5 шт</t>
  </si>
  <si>
    <t>Одноразовые инъекционные иглы для канала 2,8 мм, длина 1650 мм, 5 шт в упаковке NM 400L-0525</t>
  </si>
  <si>
    <t>Возможность работы с эндоскопами с каналом от 2,8 мм и более, длина 2300 мм, длина иглы 4 мм для верхнего отдела ЖКТ. Инструменты стерильные и запакованы индивидуально.Для выполнения инъекций жидкостей. В упаковке 5 шт</t>
  </si>
  <si>
    <t>Щетка для очистки каналов эндоскопов, рабочая длина 2200 м, диаметр канала 2,8-5,0 мм</t>
  </si>
  <si>
    <t xml:space="preserve">ЭКГ бумага для дефибрилятора FILLIPS 50х20 </t>
  </si>
  <si>
    <t>Экспресс -тест для ВИЧ-инфекции. Тест - система для подтверждения наличия антител к ВИЧ-1 и ВИЧ-2</t>
  </si>
  <si>
    <t>Экспресс -тест для ВИЧ-инфекции. Тест - система для подтверждения наличия антител к ВИЧ-1 и ВИЧ-2 №25</t>
  </si>
  <si>
    <t>упаковка</t>
  </si>
  <si>
    <t xml:space="preserve">Канюля назальная для взрослых с прямыми зубцами, кислородный шланг 1.8м </t>
  </si>
  <si>
    <t>Назальная канюля для взрослых для длительной и кратковременной подачи кислорода. Канюля назальная для взрослых длиной не менее 0,5м с удлинительной трубкой длиной не менее 1,8м, общая длина системы не менее 2,3м с нескользящим седловидным фиксатором для оптимального позиционирования на губе пациента, зубцы канюли мягкие атравматичные  термопластичные прямые, продольноармированный кислородный шланг - исключается запирание канала при перегибе и обеспечивается равномерность потока, с регулировкой и фиксацией положения канюли. Материал: имплантационно-нетоксичный поливинилхлорид. Упаковка: индивидуальная, клинически чистая, 50 шт. Срок годности (срок гарантии): 5 лет от даты изготовления.</t>
  </si>
  <si>
    <t>Для монитора  манжеты для взрослых многоразовый (для полных)</t>
  </si>
  <si>
    <t>КБСУ 20 литров с 2 пакетами</t>
  </si>
  <si>
    <t xml:space="preserve">Изготовлено из трехслойного картона, толщиной не менее 30 микрон с двойной пленкой. Пакет состоит из двух слоев: внешний слой полиэтилен высокого давления 30%, внутренний слой полиэтилен низкого давления 70%. Цвет желтый. спаечные швы должны располагаться по бокам пакета. Общая прочность;
Устойчивость к прокалыванию иглами;
Устойчивость к поглощению воды; </t>
  </si>
  <si>
    <t xml:space="preserve">Манжета для системы монитронинга кровяного давления BTL - ABPM Holter </t>
  </si>
  <si>
    <t>Манжета для системы монитронинга кровяного давления BTL - ABPM Holter размеры 24-31см</t>
  </si>
  <si>
    <t xml:space="preserve">Микропробирки для ПЦР 1,5 мл </t>
  </si>
  <si>
    <t>Микропробирки для ПЦР 1,5 мл  №1000</t>
  </si>
  <si>
    <t xml:space="preserve">Микропробирки для ПЦР 2 мл </t>
  </si>
  <si>
    <t>Микропробирки для ПЦР 2 мл №1000</t>
  </si>
  <si>
    <t>Наконечники для дозатора 50-200 мкл.</t>
  </si>
  <si>
    <t>Наконечники для дозатора100-1000 мкл.</t>
  </si>
  <si>
    <t>Наконечники для дозатора2-200 мкл.</t>
  </si>
  <si>
    <t>Петля пластиковая для лигирования</t>
  </si>
  <si>
    <t>Лигатор эндоскопический – применяемый для лечения варикозно-расширенных вен пищевода. Уникальная конструкция дистального колпачка, позволяет располагать лигатурные кольца за пределами торцевой оптики эндоскопа, что обеспечивает улучшенную визуализацию оперативного поля.   7 зарядный, с возможностью применения с эндоскопами с наружными диаметрами дистальной части от 9,4 до 13 мм, в комплекте с катушкой для сброса колец, катетером для проведения нити, дистальным колпачком с 7 предустановленными кольцами, коннектором для ирригации. Длина катетера 145 см, диаметр катетера 2,0 мм. В комплекте два одноразовых биопсийных клапана в зависимости от модели эндоскопа, используемого специалистами: синий – для эндоскопов марки Olympas и Fujinon</t>
  </si>
  <si>
    <t>Проявитель жидкий X-ОМАТ на 20 л</t>
  </si>
  <si>
    <t>Рентген пленка 18х24 (100л.)</t>
  </si>
  <si>
    <t>кор.</t>
  </si>
  <si>
    <t>Рентген пленка 24х30 (100л.)</t>
  </si>
  <si>
    <t>Рентген пленка 30 х 40 №100</t>
  </si>
  <si>
    <t>Рентген пленка 35 х 43 №100</t>
  </si>
  <si>
    <t>Рентген пленка 35х35 №100</t>
  </si>
  <si>
    <t>Фиксаж жидкий X-ОМАТ на 20 литров</t>
  </si>
  <si>
    <t>Контейнер для сбора острого инструментария 3 литра желтый класс Б</t>
  </si>
  <si>
    <t>Пластиковые для сбора острого инструментария  с клапаном, 3 литра желтый класс Б</t>
  </si>
  <si>
    <t>Контейнер для сбора острого инструментария 10 литра желтый класс Б</t>
  </si>
  <si>
    <t>Пластиковые для сбора острого инструментария  с клапаном, 11 литра желтый с крышкой</t>
  </si>
  <si>
    <t>Контейнер для сбора острого инструментария  20 литра желтый класс Б</t>
  </si>
  <si>
    <t>Пластиковые для сбора острого инструментария  с клапаном, 21 литра желтый с крышкой</t>
  </si>
  <si>
    <t>Контейнер для сбора острого инструментария 3 литра красный класс В</t>
  </si>
  <si>
    <t>Пластиковые для сбора острого инструментария  с клапаном, 3  литра красный с крышкой</t>
  </si>
  <si>
    <t>Контейнер для сбора острого инструментария класс Б  5 литра желтый</t>
  </si>
  <si>
    <t>Пластиковые для сбора острого инструментария  с клапаном, 6  литра желтый с крышкой</t>
  </si>
  <si>
    <r>
      <t>Инфузионные канюли с инъекционным клапаном для периферического внутривенного доступа 20G, с инъекционным портом и фиксирующими крылышками, на стилете, длина не менее 33,0 мм. Ультратонкая силиконизированная игла 1.1 мм. из нержавеющей стали с конической формой острия. Скорость потока 55 мл/мин. Изделие изготовлено из биологически совместимого и устойчивого на излом политетрафторэтилена</t>
    </r>
    <r>
      <rPr>
        <sz val="8"/>
        <color rgb="FF222222"/>
        <rFont val="Times New Roman"/>
        <family val="1"/>
        <charset val="204"/>
      </rPr>
      <t xml:space="preserve"> </t>
    </r>
    <r>
      <rPr>
        <sz val="8"/>
        <color indexed="8"/>
        <rFont val="Times New Roman"/>
        <family val="1"/>
        <charset val="204"/>
      </rPr>
      <t>(</t>
    </r>
    <r>
      <rPr>
        <sz val="8"/>
        <color rgb="FF222222"/>
        <rFont val="Times New Roman"/>
        <family val="1"/>
        <charset val="204"/>
      </rPr>
      <t>PTFE)</t>
    </r>
    <r>
      <rPr>
        <sz val="8"/>
        <color indexed="8"/>
        <rFont val="Times New Roman"/>
        <family val="1"/>
        <charset val="204"/>
      </rPr>
      <t xml:space="preserve"> с чрезвычайно гладким покрытием внутренней и внешней поверхности. У основания конуса имеются плоские выступы, которые обеспечивают оптимальную фиксацию. Стерилизована оксидом этилена.Рекомендованное максимальное время использования: 96 часов. Применяется для внутривенных вливаний лекарственных средств, инфузий, растворов</t>
    </r>
  </si>
  <si>
    <r>
      <t xml:space="preserve">Инфузионные канюли с инъекционным клапаном для периферического внутривенного доступа 22G, с инъекционным портом и фиксирующими крылышками, на стилете, длина не менее 25,0 мм. Ультратонкая силиконизированная игла 0.9 мм. из нержавеющей стали с конической формой острия. Скорость потока 33 мл/мин. Изделие изготовлено из биологически совместимого и устойчивого на излом политетрафторэтилена </t>
    </r>
    <r>
      <rPr>
        <sz val="8"/>
        <color rgb="FF222222"/>
        <rFont val="Times New Roman"/>
        <family val="1"/>
        <charset val="204"/>
      </rPr>
      <t>(PTFE)</t>
    </r>
    <r>
      <rPr>
        <sz val="8"/>
        <color indexed="8"/>
        <rFont val="Times New Roman"/>
        <family val="1"/>
        <charset val="204"/>
      </rPr>
      <t xml:space="preserve"> с чрезвычайно гладким покрытием внутренней и внешней поверхности. У основания конуса имеются плоские выступы, которые обеспечивают оптимальную фиксацию. Стерилизована оксидом этилена. Рекомендованное максимальное время использования: 96 часов. Применяется для внутривенных вливаний лекарственных средств, инфузий, растворов.</t>
    </r>
  </si>
  <si>
    <t>ТОО "Medical Marketing Group KZ"</t>
  </si>
  <si>
    <t>ТОО "Биолик"</t>
  </si>
  <si>
    <t>ТОО "Dariya medica"</t>
  </si>
  <si>
    <t>ТОО "ФармГранд"</t>
  </si>
  <si>
    <t>ТОО "GLEBUS-MEDICAL"</t>
  </si>
  <si>
    <t>МФК "Биола"</t>
  </si>
  <si>
    <t>ТОО "Алма-Мед"</t>
  </si>
  <si>
    <t>ТОО "Гелика"</t>
  </si>
  <si>
    <t>ТОО "QazMegaCom"</t>
  </si>
  <si>
    <t>ТОО "EndoStar"</t>
  </si>
  <si>
    <t>ТОО "Clever Medical"</t>
  </si>
  <si>
    <t>ТОО "KazMedEquipment"</t>
  </si>
  <si>
    <t>ТОО "Medical Supply Management"</t>
  </si>
  <si>
    <t>ТОО "Med Life Scinces"</t>
  </si>
  <si>
    <t>ТОО "FAM.ALLIANCE"</t>
  </si>
  <si>
    <t>ТОО "Adlet Medical"</t>
  </si>
  <si>
    <t>ТОО "SM Global.kz"</t>
  </si>
  <si>
    <t>ТОО "Dana Estrella"</t>
  </si>
  <si>
    <t>ТОО "Pharmprovide"</t>
  </si>
  <si>
    <t>ТОО "Димеда"</t>
  </si>
  <si>
    <t>ТОО "Братья Азиляр ИКО"</t>
  </si>
  <si>
    <t>ТОО "BIG-MED"</t>
  </si>
  <si>
    <t>ТОО "Steri Med"</t>
  </si>
  <si>
    <t>ТОО "Сапа Мед Астана"</t>
  </si>
  <si>
    <t>ТОО "SIRIUS MED"</t>
  </si>
  <si>
    <t>ТОО "ВЕЛЬД"</t>
  </si>
  <si>
    <t>ТОО "Аминамед"</t>
  </si>
  <si>
    <t>ТОО "МедиДез"</t>
  </si>
  <si>
    <t>ТОО "ОрдаМед Алматы"</t>
  </si>
  <si>
    <t>ТОО "SUNMEDICA"</t>
  </si>
  <si>
    <t>ТОО "ABMG Expert"</t>
  </si>
  <si>
    <t>ИП Джаксыбаева А.С.</t>
  </si>
  <si>
    <t>ТОО НПФ "Медикал Проджект"</t>
  </si>
  <si>
    <t>ТОО "Компания Демеу"</t>
  </si>
  <si>
    <t>ТОО "Bioland group"</t>
  </si>
  <si>
    <t>ИП "SunQar"</t>
  </si>
  <si>
    <t>Цена</t>
  </si>
  <si>
    <t>Кол-во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</si>
</sst>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 _₽"/>
  </numFmts>
  <fonts count="2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color theme="1"/>
      <name val="Times New Roman"/>
      <family val="1"/>
      <charset val="204"/>
    </font>
    <font>
      <sz val="11"/>
      <color theme="1"/>
      <name val="Calibri"/>
      <family val="2"/>
      <scheme val="minor"/>
    </font>
    <font>
      <sz val="10"/>
      <name val="Arial"/>
      <family val="2"/>
      <charset val="204"/>
    </font>
    <font>
      <b/>
      <sz val="10"/>
      <color theme="1"/>
      <name val="Times New Roman"/>
      <family val="1"/>
      <charset val="204"/>
    </font>
    <font>
      <b/>
      <sz val="10"/>
      <name val="Times New Roman"/>
      <family val="1"/>
      <charset val="204"/>
    </font>
    <font>
      <sz val="11"/>
      <color theme="1"/>
      <name val="Times New Roman"/>
      <family val="1"/>
      <charset val="204"/>
    </font>
    <font>
      <b/>
      <sz val="11"/>
      <color theme="1"/>
      <name val="Times New Roman"/>
      <family val="1"/>
      <charset val="204"/>
    </font>
    <font>
      <sz val="10"/>
      <color indexed="8"/>
      <name val="Times New Roman"/>
      <family val="1"/>
      <charset val="204"/>
    </font>
    <font>
      <sz val="10"/>
      <color rgb="FF000000"/>
      <name val="Times New Roman"/>
      <family val="1"/>
      <charset val="204"/>
    </font>
    <font>
      <sz val="8"/>
      <name val="Arial"/>
      <family val="2"/>
    </font>
    <font>
      <b/>
      <sz val="8"/>
      <color theme="1"/>
      <name val="Times New Roman"/>
      <family val="1"/>
      <charset val="204"/>
    </font>
    <font>
      <sz val="8"/>
      <name val="Times New Roman"/>
      <family val="1"/>
      <charset val="204"/>
    </font>
    <font>
      <sz val="8"/>
      <color indexed="8"/>
      <name val="Times New Roman"/>
      <family val="1"/>
      <charset val="204"/>
    </font>
    <font>
      <sz val="8"/>
      <color rgb="FF222222"/>
      <name val="Times New Roman"/>
      <family val="1"/>
      <charset val="204"/>
    </font>
    <font>
      <sz val="8"/>
      <color rgb="FF000000"/>
      <name val="Times New Roman"/>
      <family val="1"/>
      <charset val="204"/>
    </font>
    <font>
      <sz val="8"/>
      <color theme="1"/>
      <name val="Times New Roman"/>
      <family val="1"/>
      <charset val="204"/>
    </font>
  </fonts>
  <fills count="2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66FF"/>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rgb="FF00B050"/>
        <bgColor indexed="64"/>
      </patternFill>
    </fill>
    <fill>
      <patternFill patternType="solid">
        <fgColor rgb="FF0070C0"/>
        <bgColor indexed="64"/>
      </patternFill>
    </fill>
    <fill>
      <patternFill patternType="solid">
        <fgColor rgb="FF00FF00"/>
        <bgColor indexed="64"/>
      </patternFill>
    </fill>
    <fill>
      <patternFill patternType="solid">
        <fgColor rgb="FF993366"/>
        <bgColor indexed="64"/>
      </patternFill>
    </fill>
    <fill>
      <patternFill patternType="solid">
        <fgColor rgb="FFFF3399"/>
        <bgColor indexed="64"/>
      </patternFill>
    </fill>
    <fill>
      <patternFill patternType="solid">
        <fgColor rgb="FF6600FF"/>
        <bgColor indexed="64"/>
      </patternFill>
    </fill>
    <fill>
      <patternFill patternType="solid">
        <fgColor rgb="FF00FFCC"/>
        <bgColor indexed="64"/>
      </patternFill>
    </fill>
    <fill>
      <patternFill patternType="solid">
        <fgColor theme="5" tint="0.59999389629810485"/>
        <bgColor indexed="64"/>
      </patternFill>
    </fill>
    <fill>
      <patternFill patternType="solid">
        <fgColor rgb="FF00CC66"/>
        <bgColor indexed="64"/>
      </patternFill>
    </fill>
    <fill>
      <patternFill patternType="solid">
        <fgColor rgb="FFFFFF66"/>
        <bgColor indexed="64"/>
      </patternFill>
    </fill>
    <fill>
      <patternFill patternType="solid">
        <fgColor rgb="FFFF3300"/>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rgb="FF33CC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style="thin">
        <color indexed="64"/>
      </right>
      <top/>
      <bottom style="thin">
        <color indexed="64"/>
      </bottom>
      <diagonal/>
    </border>
  </borders>
  <cellStyleXfs count="19">
    <xf numFmtId="0" fontId="0" fillId="0" borderId="0"/>
    <xf numFmtId="0" fontId="8" fillId="0" borderId="0"/>
    <xf numFmtId="0" fontId="7" fillId="0" borderId="0"/>
    <xf numFmtId="0" fontId="11" fillId="0" borderId="0"/>
    <xf numFmtId="0" fontId="12" fillId="0" borderId="0"/>
    <xf numFmtId="0" fontId="6"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3" fillId="0" borderId="0"/>
    <xf numFmtId="0" fontId="2" fillId="0" borderId="0"/>
    <xf numFmtId="164" fontId="2" fillId="0" borderId="0" applyFont="0" applyFill="0" applyBorder="0" applyAlignment="0" applyProtection="0"/>
    <xf numFmtId="0" fontId="1" fillId="0" borderId="0"/>
    <xf numFmtId="0" fontId="19" fillId="0" borderId="0"/>
    <xf numFmtId="0" fontId="8" fillId="0" borderId="0"/>
  </cellStyleXfs>
  <cellXfs count="126">
    <xf numFmtId="0" fontId="0" fillId="0" borderId="0" xfId="0"/>
    <xf numFmtId="0" fontId="10" fillId="0" borderId="1" xfId="0" applyFont="1" applyBorder="1" applyAlignment="1">
      <alignment horizontal="center" vertical="center"/>
    </xf>
    <xf numFmtId="0" fontId="9" fillId="2" borderId="1" xfId="1" applyFont="1" applyFill="1" applyBorder="1" applyAlignment="1">
      <alignment horizontal="center" vertical="center" wrapText="1"/>
    </xf>
    <xf numFmtId="0" fontId="9" fillId="0" borderId="1" xfId="0" applyFont="1" applyBorder="1" applyAlignment="1">
      <alignment horizontal="center" vertical="center" wrapText="1"/>
    </xf>
    <xf numFmtId="4" fontId="9"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10" fillId="0" borderId="1" xfId="0" applyFont="1" applyBorder="1" applyAlignment="1">
      <alignment horizontal="center"/>
    </xf>
    <xf numFmtId="3" fontId="10" fillId="0" borderId="1" xfId="0" applyNumberFormat="1" applyFont="1" applyBorder="1" applyAlignment="1">
      <alignment horizontal="center" vertical="center"/>
    </xf>
    <xf numFmtId="4" fontId="10" fillId="0" borderId="1" xfId="0" applyNumberFormat="1" applyFont="1" applyBorder="1" applyAlignment="1">
      <alignment horizontal="center" vertical="center"/>
    </xf>
    <xf numFmtId="0" fontId="10" fillId="0" borderId="1" xfId="0" applyFont="1" applyBorder="1" applyAlignment="1">
      <alignment wrapText="1"/>
    </xf>
    <xf numFmtId="3" fontId="9" fillId="0" borderId="1" xfId="0" applyNumberFormat="1" applyFont="1" applyBorder="1" applyAlignment="1">
      <alignment horizontal="center" vertical="center" wrapText="1"/>
    </xf>
    <xf numFmtId="4" fontId="10" fillId="0" borderId="1" xfId="0" applyNumberFormat="1" applyFont="1" applyBorder="1" applyAlignment="1">
      <alignment horizontal="center"/>
    </xf>
    <xf numFmtId="0" fontId="10" fillId="2" borderId="1" xfId="1"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0" fontId="0" fillId="2" borderId="0" xfId="0" applyFill="1"/>
    <xf numFmtId="0" fontId="10" fillId="2" borderId="1" xfId="0" applyFont="1" applyFill="1" applyBorder="1" applyAlignment="1">
      <alignment horizontal="center"/>
    </xf>
    <xf numFmtId="0" fontId="10" fillId="2" borderId="1" xfId="0" applyFont="1" applyFill="1" applyBorder="1" applyAlignment="1">
      <alignment wrapText="1"/>
    </xf>
    <xf numFmtId="3" fontId="10" fillId="2" borderId="1" xfId="0" applyNumberFormat="1" applyFont="1" applyFill="1" applyBorder="1" applyAlignment="1">
      <alignment horizontal="center"/>
    </xf>
    <xf numFmtId="4" fontId="10" fillId="2" borderId="1" xfId="0" applyNumberFormat="1" applyFont="1" applyFill="1" applyBorder="1" applyAlignment="1">
      <alignment horizontal="center"/>
    </xf>
    <xf numFmtId="3" fontId="10" fillId="2"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16" fillId="2" borderId="0" xfId="0" applyFont="1" applyFill="1"/>
    <xf numFmtId="4" fontId="16" fillId="2" borderId="0" xfId="0" applyNumberFormat="1" applyFont="1" applyFill="1"/>
    <xf numFmtId="0" fontId="10" fillId="2" borderId="0" xfId="0" applyFont="1" applyFill="1"/>
    <xf numFmtId="0" fontId="10" fillId="2" borderId="0" xfId="0" applyFont="1" applyFill="1" applyAlignment="1">
      <alignment horizontal="center"/>
    </xf>
    <xf numFmtId="0" fontId="10" fillId="2" borderId="0" xfId="0" applyFont="1" applyFill="1" applyAlignment="1"/>
    <xf numFmtId="0" fontId="10" fillId="2" borderId="0" xfId="0" applyFont="1" applyFill="1" applyAlignment="1">
      <alignment horizontal="center" vertical="center"/>
    </xf>
    <xf numFmtId="4" fontId="10" fillId="2" borderId="0" xfId="0" applyNumberFormat="1" applyFont="1" applyFill="1" applyAlignment="1">
      <alignment horizontal="center" vertical="center"/>
    </xf>
    <xf numFmtId="4" fontId="10" fillId="2" borderId="0" xfId="0" applyNumberFormat="1" applyFont="1" applyFill="1" applyAlignment="1">
      <alignment horizontal="center"/>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9" fillId="2" borderId="1" xfId="2" applyFont="1" applyFill="1" applyBorder="1" applyAlignment="1">
      <alignment horizontal="left" vertical="center" wrapText="1"/>
    </xf>
    <xf numFmtId="165" fontId="9" fillId="2" borderId="1" xfId="0" applyNumberFormat="1" applyFont="1" applyFill="1" applyBorder="1" applyAlignment="1">
      <alignment horizontal="center" vertical="center"/>
    </xf>
    <xf numFmtId="4" fontId="9" fillId="2" borderId="1" xfId="0" applyNumberFormat="1" applyFont="1" applyFill="1" applyBorder="1" applyAlignment="1">
      <alignment horizontal="center" vertical="center"/>
    </xf>
    <xf numFmtId="0" fontId="9" fillId="2" borderId="3" xfId="17" applyNumberFormat="1" applyFont="1" applyFill="1" applyBorder="1" applyAlignment="1">
      <alignment horizontal="left" vertical="center" wrapText="1"/>
    </xf>
    <xf numFmtId="0" fontId="9" fillId="2" borderId="4" xfId="0" applyFont="1" applyFill="1" applyBorder="1" applyAlignment="1">
      <alignment horizontal="center" vertical="center"/>
    </xf>
    <xf numFmtId="165" fontId="9" fillId="2" borderId="5" xfId="0" applyNumberFormat="1" applyFont="1" applyFill="1" applyBorder="1" applyAlignment="1">
      <alignment horizontal="center" vertical="center"/>
    </xf>
    <xf numFmtId="0" fontId="9" fillId="2" borderId="5" xfId="0" applyFont="1" applyFill="1" applyBorder="1" applyAlignment="1">
      <alignment horizontal="center" vertical="center"/>
    </xf>
    <xf numFmtId="4" fontId="9" fillId="2" borderId="5" xfId="0" applyNumberFormat="1" applyFont="1" applyFill="1" applyBorder="1" applyAlignment="1">
      <alignment horizontal="center" vertical="center"/>
    </xf>
    <xf numFmtId="0" fontId="9" fillId="2" borderId="5" xfId="17" applyNumberFormat="1" applyFont="1" applyFill="1" applyBorder="1" applyAlignment="1">
      <alignment horizontal="left" vertical="center" wrapText="1"/>
    </xf>
    <xf numFmtId="0" fontId="9" fillId="2" borderId="5" xfId="2" applyFont="1" applyFill="1" applyBorder="1" applyAlignment="1">
      <alignment horizontal="left" vertical="center" wrapText="1"/>
    </xf>
    <xf numFmtId="0" fontId="9" fillId="2" borderId="5" xfId="2" applyFont="1" applyFill="1" applyBorder="1" applyAlignment="1">
      <alignment horizontal="center" vertical="center" wrapText="1"/>
    </xf>
    <xf numFmtId="0" fontId="17" fillId="2" borderId="6" xfId="0" applyFont="1" applyFill="1" applyBorder="1" applyAlignment="1">
      <alignment horizontal="left" vertical="center" wrapText="1"/>
    </xf>
    <xf numFmtId="0" fontId="9" fillId="2" borderId="7" xfId="0" applyFont="1" applyFill="1" applyBorder="1" applyAlignment="1">
      <alignment horizontal="center" vertical="center"/>
    </xf>
    <xf numFmtId="0" fontId="18" fillId="2" borderId="8" xfId="0" applyFont="1" applyFill="1" applyBorder="1" applyAlignment="1">
      <alignment horizontal="left" vertical="center" wrapText="1"/>
    </xf>
    <xf numFmtId="0" fontId="9" fillId="2" borderId="5" xfId="0" applyFont="1" applyFill="1" applyBorder="1" applyAlignment="1">
      <alignment horizontal="center" vertical="center" wrapText="1"/>
    </xf>
    <xf numFmtId="165" fontId="9" fillId="2" borderId="5" xfId="0" applyNumberFormat="1" applyFont="1" applyFill="1" applyBorder="1" applyAlignment="1">
      <alignment horizontal="center" vertical="center" wrapText="1"/>
    </xf>
    <xf numFmtId="165" fontId="9" fillId="2" borderId="5" xfId="2" applyNumberFormat="1" applyFont="1" applyFill="1" applyBorder="1" applyAlignment="1">
      <alignment horizontal="center" vertical="center" wrapText="1"/>
    </xf>
    <xf numFmtId="165" fontId="10" fillId="2" borderId="5" xfId="0" applyNumberFormat="1" applyFont="1" applyFill="1" applyBorder="1" applyAlignment="1">
      <alignment horizontal="center" vertical="center"/>
    </xf>
    <xf numFmtId="0" fontId="9" fillId="2" borderId="2" xfId="18"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1" xfId="2" applyFont="1" applyFill="1" applyBorder="1" applyAlignment="1">
      <alignment horizontal="left" vertical="center" wrapText="1"/>
    </xf>
    <xf numFmtId="0" fontId="21" fillId="2" borderId="1" xfId="2" applyFont="1" applyFill="1" applyBorder="1" applyAlignment="1">
      <alignment vertical="top" wrapText="1"/>
    </xf>
    <xf numFmtId="0" fontId="21" fillId="2" borderId="3" xfId="17" applyNumberFormat="1" applyFont="1" applyFill="1" applyBorder="1" applyAlignment="1">
      <alignment horizontal="left" vertical="center" wrapText="1"/>
    </xf>
    <xf numFmtId="0" fontId="21" fillId="2" borderId="5" xfId="17" applyNumberFormat="1" applyFont="1" applyFill="1" applyBorder="1" applyAlignment="1">
      <alignment horizontal="left" vertical="center" wrapText="1"/>
    </xf>
    <xf numFmtId="0" fontId="21" fillId="2" borderId="5" xfId="2" applyFont="1" applyFill="1" applyBorder="1" applyAlignment="1">
      <alignment horizontal="left" vertical="center" wrapText="1"/>
    </xf>
    <xf numFmtId="0" fontId="21" fillId="2" borderId="4" xfId="2" applyFont="1" applyFill="1" applyBorder="1" applyAlignment="1">
      <alignment horizontal="left" vertical="center" wrapText="1"/>
    </xf>
    <xf numFmtId="0" fontId="22" fillId="2" borderId="5"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1" fillId="2" borderId="8" xfId="0" applyFont="1" applyFill="1" applyBorder="1" applyAlignment="1">
      <alignment horizontal="left" vertical="center" wrapText="1"/>
    </xf>
    <xf numFmtId="0" fontId="25" fillId="2" borderId="0" xfId="0" applyFont="1" applyFill="1"/>
    <xf numFmtId="0" fontId="10" fillId="11" borderId="0" xfId="0" applyFont="1" applyFill="1"/>
    <xf numFmtId="0" fontId="10" fillId="9" borderId="1"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4" applyFont="1" applyFill="1" applyBorder="1" applyAlignment="1">
      <alignment horizontal="center" vertical="center" wrapText="1"/>
    </xf>
    <xf numFmtId="4" fontId="14" fillId="2" borderId="1" xfId="4"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9" fillId="11" borderId="5" xfId="0" applyFont="1" applyFill="1" applyBorder="1" applyAlignment="1">
      <alignment horizontal="center" vertical="center"/>
    </xf>
    <xf numFmtId="0" fontId="9" fillId="11" borderId="5" xfId="2" applyFont="1" applyFill="1" applyBorder="1" applyAlignment="1">
      <alignment horizontal="left" vertical="center" wrapText="1"/>
    </xf>
    <xf numFmtId="0" fontId="21" fillId="11" borderId="5" xfId="2" applyFont="1" applyFill="1" applyBorder="1" applyAlignment="1">
      <alignment horizontal="left" vertical="center" wrapText="1"/>
    </xf>
    <xf numFmtId="0" fontId="9" fillId="11" borderId="5" xfId="2" applyFont="1" applyFill="1" applyBorder="1" applyAlignment="1">
      <alignment horizontal="center" vertical="center" wrapText="1"/>
    </xf>
    <xf numFmtId="165" fontId="9" fillId="11" borderId="5" xfId="0" applyNumberFormat="1" applyFont="1" applyFill="1" applyBorder="1" applyAlignment="1">
      <alignment horizontal="center" vertical="center"/>
    </xf>
    <xf numFmtId="4" fontId="9" fillId="11" borderId="5" xfId="0" applyNumberFormat="1" applyFont="1" applyFill="1" applyBorder="1" applyAlignment="1">
      <alignment horizontal="center" vertical="center"/>
    </xf>
    <xf numFmtId="0" fontId="10" fillId="9" borderId="1" xfId="0" applyFont="1" applyFill="1" applyBorder="1" applyAlignment="1">
      <alignment horizontal="center" vertical="center"/>
    </xf>
    <xf numFmtId="0" fontId="10" fillId="2" borderId="5" xfId="0" applyFont="1" applyFill="1" applyBorder="1" applyAlignment="1">
      <alignment horizontal="center" vertical="center"/>
    </xf>
    <xf numFmtId="0" fontId="10" fillId="9" borderId="5" xfId="0" applyFont="1" applyFill="1" applyBorder="1" applyAlignment="1">
      <alignment horizontal="center" vertical="center"/>
    </xf>
    <xf numFmtId="0" fontId="10" fillId="11" borderId="1" xfId="0" applyNumberFormat="1" applyFont="1" applyFill="1" applyBorder="1" applyAlignment="1">
      <alignment horizontal="center" vertical="center"/>
    </xf>
    <xf numFmtId="0" fontId="10" fillId="11" borderId="1" xfId="0" applyFont="1" applyFill="1" applyBorder="1" applyAlignment="1">
      <alignment horizontal="center" vertical="center"/>
    </xf>
    <xf numFmtId="0" fontId="10" fillId="11" borderId="5" xfId="0" applyFont="1" applyFill="1" applyBorder="1" applyAlignment="1">
      <alignment horizontal="center" vertical="center"/>
    </xf>
    <xf numFmtId="0" fontId="10" fillId="2" borderId="5" xfId="0" applyNumberFormat="1" applyFont="1" applyFill="1" applyBorder="1" applyAlignment="1">
      <alignment horizontal="center" vertical="center"/>
    </xf>
    <xf numFmtId="0" fontId="10" fillId="15" borderId="0" xfId="0" applyNumberFormat="1" applyFont="1" applyFill="1" applyAlignment="1">
      <alignment horizontal="center" vertical="center"/>
    </xf>
    <xf numFmtId="0" fontId="10" fillId="10" borderId="0" xfId="0" applyNumberFormat="1" applyFont="1" applyFill="1" applyAlignment="1">
      <alignment horizontal="center" vertical="center"/>
    </xf>
    <xf numFmtId="0" fontId="10" fillId="3" borderId="0" xfId="0" applyNumberFormat="1" applyFont="1" applyFill="1" applyAlignment="1">
      <alignment horizontal="center" vertical="center"/>
    </xf>
    <xf numFmtId="0" fontId="10" fillId="16" borderId="0" xfId="0" applyNumberFormat="1" applyFont="1" applyFill="1" applyAlignment="1">
      <alignment horizontal="center" vertical="center"/>
    </xf>
    <xf numFmtId="0" fontId="10" fillId="9" borderId="0" xfId="0" applyNumberFormat="1" applyFont="1" applyFill="1" applyAlignment="1">
      <alignment horizontal="center" vertical="center"/>
    </xf>
    <xf numFmtId="0" fontId="10" fillId="14" borderId="0" xfId="0" applyFont="1" applyFill="1" applyAlignment="1">
      <alignment horizontal="center" vertical="center"/>
    </xf>
    <xf numFmtId="0" fontId="10" fillId="12" borderId="0" xfId="0" applyFont="1" applyFill="1" applyAlignment="1">
      <alignment horizontal="center" vertical="center"/>
    </xf>
    <xf numFmtId="0" fontId="10" fillId="8" borderId="0" xfId="0" applyFont="1" applyFill="1" applyAlignment="1">
      <alignment horizontal="center" vertical="center"/>
    </xf>
    <xf numFmtId="0" fontId="10" fillId="5" borderId="0" xfId="0" applyFont="1" applyFill="1" applyAlignment="1">
      <alignment horizontal="center" vertical="center"/>
    </xf>
    <xf numFmtId="0" fontId="10" fillId="4" borderId="0" xfId="0" applyFont="1" applyFill="1" applyAlignment="1">
      <alignment horizontal="center" vertical="center"/>
    </xf>
    <xf numFmtId="0" fontId="10" fillId="18" borderId="0" xfId="0" applyFont="1" applyFill="1" applyAlignment="1">
      <alignment horizontal="center" vertical="center"/>
    </xf>
    <xf numFmtId="0" fontId="10" fillId="17" borderId="0" xfId="0" applyFont="1" applyFill="1" applyAlignment="1">
      <alignment horizontal="center" vertical="center"/>
    </xf>
    <xf numFmtId="0" fontId="10" fillId="19" borderId="0" xfId="0" applyFont="1" applyFill="1" applyAlignment="1">
      <alignment horizontal="center" vertical="center"/>
    </xf>
    <xf numFmtId="0" fontId="10" fillId="20" borderId="0" xfId="0" applyFont="1" applyFill="1" applyAlignment="1">
      <alignment horizontal="center" vertical="center"/>
    </xf>
    <xf numFmtId="0" fontId="10" fillId="21" borderId="0" xfId="0" applyFont="1" applyFill="1" applyAlignment="1">
      <alignment horizontal="center" vertical="center"/>
    </xf>
    <xf numFmtId="0" fontId="10" fillId="6" borderId="0" xfId="0" applyFont="1" applyFill="1" applyAlignment="1">
      <alignment horizontal="center" vertical="center"/>
    </xf>
    <xf numFmtId="0" fontId="10" fillId="22" borderId="0" xfId="0" applyFont="1" applyFill="1" applyAlignment="1">
      <alignment horizontal="center" vertical="center"/>
    </xf>
    <xf numFmtId="0" fontId="10" fillId="3" borderId="0" xfId="0" applyFont="1" applyFill="1" applyAlignment="1">
      <alignment horizontal="center" vertical="center"/>
    </xf>
    <xf numFmtId="0" fontId="10" fillId="23" borderId="0" xfId="0" applyFont="1" applyFill="1" applyAlignment="1">
      <alignment horizontal="center" vertical="center"/>
    </xf>
    <xf numFmtId="0" fontId="10" fillId="15" borderId="0" xfId="0" applyFont="1" applyFill="1" applyAlignment="1">
      <alignment horizontal="center" vertical="center"/>
    </xf>
    <xf numFmtId="0" fontId="10" fillId="25" borderId="0" xfId="0" applyFont="1" applyFill="1" applyAlignment="1">
      <alignment horizontal="center" vertical="center"/>
    </xf>
    <xf numFmtId="0" fontId="10" fillId="9" borderId="0" xfId="0" applyFont="1" applyFill="1" applyAlignment="1">
      <alignment horizontal="center" vertical="center"/>
    </xf>
    <xf numFmtId="0" fontId="10" fillId="7" borderId="0" xfId="0" applyFont="1" applyFill="1" applyAlignment="1">
      <alignment horizontal="center" vertical="center"/>
    </xf>
    <xf numFmtId="0" fontId="10" fillId="24" borderId="0" xfId="0" applyFont="1" applyFill="1" applyAlignment="1">
      <alignment horizontal="center" vertical="center"/>
    </xf>
    <xf numFmtId="0" fontId="10" fillId="26" borderId="0" xfId="0" applyFont="1" applyFill="1" applyAlignment="1">
      <alignment horizontal="center" vertical="center"/>
    </xf>
    <xf numFmtId="0" fontId="10" fillId="11" borderId="0" xfId="0" applyFont="1" applyFill="1" applyAlignment="1">
      <alignment horizontal="center" vertical="center"/>
    </xf>
    <xf numFmtId="0" fontId="10" fillId="13" borderId="0" xfId="0" applyFont="1" applyFill="1" applyAlignment="1">
      <alignment horizontal="center" vertical="center"/>
    </xf>
    <xf numFmtId="0" fontId="10" fillId="9" borderId="5" xfId="0" applyNumberFormat="1" applyFont="1" applyFill="1" applyBorder="1" applyAlignment="1">
      <alignment horizontal="center" vertical="center"/>
    </xf>
    <xf numFmtId="0" fontId="10" fillId="11" borderId="5" xfId="0" applyNumberFormat="1" applyFont="1" applyFill="1" applyBorder="1" applyAlignment="1">
      <alignment horizontal="center" vertical="center"/>
    </xf>
    <xf numFmtId="165" fontId="9" fillId="11" borderId="5" xfId="2" applyNumberFormat="1" applyFont="1" applyFill="1" applyBorder="1" applyAlignment="1">
      <alignment horizontal="center" vertical="center" wrapText="1"/>
    </xf>
    <xf numFmtId="0" fontId="22" fillId="2" borderId="0"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22" borderId="1" xfId="0" applyFont="1" applyFill="1" applyBorder="1" applyAlignment="1">
      <alignment horizontal="center" vertical="center"/>
    </xf>
    <xf numFmtId="0" fontId="10" fillId="11" borderId="5"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1" borderId="1" xfId="0" applyNumberFormat="1" applyFont="1" applyFill="1" applyBorder="1" applyAlignment="1">
      <alignment horizontal="center" vertical="center" wrapText="1"/>
    </xf>
    <xf numFmtId="0" fontId="15" fillId="0" borderId="0" xfId="0" applyFont="1" applyAlignment="1">
      <alignment horizontal="center"/>
    </xf>
    <xf numFmtId="0" fontId="16" fillId="2" borderId="0" xfId="0" applyFont="1" applyFill="1" applyAlignment="1">
      <alignment horizontal="center"/>
    </xf>
  </cellXfs>
  <cellStyles count="19">
    <cellStyle name="Обычный" xfId="0" builtinId="0"/>
    <cellStyle name="Обычный 10 2" xfId="1"/>
    <cellStyle name="Обычный 2" xfId="2"/>
    <cellStyle name="Обычный 2 2" xfId="6"/>
    <cellStyle name="Обычный 2 2 2" xfId="8"/>
    <cellStyle name="Обычный 2 2 3" xfId="11"/>
    <cellStyle name="Обычный 2 3" xfId="7"/>
    <cellStyle name="Обычный 2 4" xfId="10"/>
    <cellStyle name="Обычный 3" xfId="5"/>
    <cellStyle name="Обычный 3 2" xfId="9"/>
    <cellStyle name="Обычный 3 3" xfId="12"/>
    <cellStyle name="Обычный 4" xfId="13"/>
    <cellStyle name="Обычный 5" xfId="14"/>
    <cellStyle name="Обычный 5 2" xfId="3"/>
    <cellStyle name="Обычный 6" xfId="16"/>
    <cellStyle name="Обычный_411 сп.пл.13 переделан" xfId="4"/>
    <cellStyle name="Обычный_подпись_общая Заявка2020 (2)" xfId="17"/>
    <cellStyle name="Обычный_Склад 2004" xfId="18"/>
    <cellStyle name="Финансовый 2" xfId="15"/>
  </cellStyles>
  <dxfs count="0"/>
  <tableStyles count="0" defaultTableStyle="TableStyleMedium2" defaultPivotStyle="PivotStyleMedium9"/>
  <colors>
    <mruColors>
      <color rgb="FFFFFF66"/>
      <color rgb="FF33CCCC"/>
      <color rgb="FFFF3399"/>
      <color rgb="FFFF66FF"/>
      <color rgb="FF00FF00"/>
      <color rgb="FF6600FF"/>
      <color rgb="FFFF3300"/>
      <color rgb="FF00CC66"/>
      <color rgb="FF00FFCC"/>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11"/>
  <sheetViews>
    <sheetView tabSelected="1" view="pageBreakPreview" zoomScale="70" zoomScaleNormal="85" zoomScaleSheetLayoutView="70" workbookViewId="0">
      <pane ySplit="1" topLeftCell="A35" activePane="bottomLeft" state="frozen"/>
      <selection pane="bottomLeft" activeCell="Q38" sqref="Q38"/>
    </sheetView>
  </sheetViews>
  <sheetFormatPr defaultColWidth="8.88671875" defaultRowHeight="13.2" x14ac:dyDescent="0.25"/>
  <cols>
    <col min="1" max="1" width="5" style="27" customWidth="1"/>
    <col min="2" max="2" width="31.6640625" style="28" customWidth="1"/>
    <col min="3" max="3" width="26.5546875" style="63" customWidth="1"/>
    <col min="4" max="4" width="8.5546875" style="27" customWidth="1"/>
    <col min="5" max="5" width="12.5546875" style="29" customWidth="1"/>
    <col min="6" max="6" width="10.44140625" style="30" customWidth="1"/>
    <col min="7" max="7" width="14.109375" style="31" customWidth="1"/>
    <col min="8" max="8" width="9.6640625" style="87" customWidth="1"/>
    <col min="9" max="9" width="9.6640625" style="88" customWidth="1"/>
    <col min="10" max="10" width="10" style="89" customWidth="1"/>
    <col min="11" max="11" width="9.6640625" style="90" customWidth="1"/>
    <col min="12" max="12" width="10.5546875" style="91" customWidth="1"/>
    <col min="13" max="13" width="8.88671875" style="92" customWidth="1"/>
    <col min="14" max="14" width="10.5546875" style="93" customWidth="1"/>
    <col min="15" max="15" width="8.88671875" style="94"/>
    <col min="16" max="16" width="8.88671875" style="95"/>
    <col min="17" max="17" width="8.88671875" style="96" customWidth="1"/>
    <col min="18" max="18" width="8.88671875" style="97" customWidth="1"/>
    <col min="19" max="19" width="8.88671875" style="98" customWidth="1"/>
    <col min="20" max="20" width="8.88671875" style="99" customWidth="1"/>
    <col min="21" max="21" width="8.5546875" style="100" customWidth="1"/>
    <col min="22" max="22" width="8.88671875" style="101" customWidth="1"/>
    <col min="23" max="23" width="8.88671875" style="102"/>
    <col min="24" max="24" width="8.88671875" style="103"/>
    <col min="25" max="25" width="8.88671875" style="94" customWidth="1"/>
    <col min="26" max="26" width="8.88671875" style="96"/>
    <col min="27" max="27" width="8.88671875" style="104" customWidth="1"/>
    <col min="28" max="28" width="8.88671875" style="105"/>
    <col min="29" max="29" width="8.88671875" style="106" customWidth="1"/>
    <col min="30" max="30" width="8.88671875" style="107" customWidth="1"/>
    <col min="31" max="31" width="8.88671875" style="108" customWidth="1"/>
    <col min="32" max="32" width="8.88671875" style="109" customWidth="1"/>
    <col min="33" max="33" width="8.88671875" style="94"/>
    <col min="34" max="34" width="8.88671875" style="110" customWidth="1"/>
    <col min="35" max="35" width="8.88671875" style="29" customWidth="1"/>
    <col min="36" max="36" width="8.88671875" style="111" customWidth="1"/>
    <col min="37" max="37" width="8.88671875" style="112" customWidth="1"/>
    <col min="38" max="38" width="8.88671875" style="97" customWidth="1"/>
    <col min="39" max="39" width="8.88671875" style="106"/>
    <col min="40" max="40" width="8.88671875" style="103"/>
    <col min="41" max="41" width="8.88671875" style="94"/>
    <col min="42" max="42" width="8.88671875" style="29" customWidth="1"/>
    <col min="43" max="43" width="8.88671875" style="107" customWidth="1"/>
    <col min="44" max="44" width="8.88671875" style="113" customWidth="1"/>
    <col min="45" max="45" width="8.88671875" style="111" customWidth="1"/>
    <col min="46" max="16384" width="8.88671875" style="26"/>
  </cols>
  <sheetData>
    <row r="1" spans="1:45" ht="39.6" customHeight="1" x14ac:dyDescent="0.25">
      <c r="A1" s="23" t="s">
        <v>3</v>
      </c>
      <c r="B1" s="67" t="s">
        <v>4</v>
      </c>
      <c r="C1" s="68" t="s">
        <v>0</v>
      </c>
      <c r="D1" s="69" t="s">
        <v>1</v>
      </c>
      <c r="E1" s="70" t="s">
        <v>348</v>
      </c>
      <c r="F1" s="69" t="s">
        <v>349</v>
      </c>
      <c r="G1" s="71" t="s">
        <v>2</v>
      </c>
      <c r="H1" s="66" t="s">
        <v>312</v>
      </c>
      <c r="I1" s="123" t="s">
        <v>141</v>
      </c>
      <c r="J1" s="66" t="s">
        <v>142</v>
      </c>
      <c r="K1" s="66" t="s">
        <v>313</v>
      </c>
      <c r="L1" s="66" t="s">
        <v>314</v>
      </c>
      <c r="M1" s="118" t="s">
        <v>315</v>
      </c>
      <c r="N1" s="118" t="s">
        <v>316</v>
      </c>
      <c r="O1" s="118" t="s">
        <v>317</v>
      </c>
      <c r="P1" s="118" t="s">
        <v>318</v>
      </c>
      <c r="Q1" s="118" t="s">
        <v>319</v>
      </c>
      <c r="R1" s="118" t="s">
        <v>320</v>
      </c>
      <c r="S1" s="122" t="s">
        <v>321</v>
      </c>
      <c r="T1" s="118" t="s">
        <v>322</v>
      </c>
      <c r="U1" s="118" t="s">
        <v>323</v>
      </c>
      <c r="V1" s="122" t="s">
        <v>324</v>
      </c>
      <c r="W1" s="118" t="s">
        <v>325</v>
      </c>
      <c r="X1" s="118" t="s">
        <v>326</v>
      </c>
      <c r="Y1" s="122" t="s">
        <v>327</v>
      </c>
      <c r="Z1" s="119" t="s">
        <v>328</v>
      </c>
      <c r="AA1" s="119" t="s">
        <v>329</v>
      </c>
      <c r="AB1" s="121" t="s">
        <v>330</v>
      </c>
      <c r="AC1" s="121" t="s">
        <v>331</v>
      </c>
      <c r="AD1" s="119" t="s">
        <v>332</v>
      </c>
      <c r="AE1" s="119" t="s">
        <v>333</v>
      </c>
      <c r="AF1" s="119" t="s">
        <v>334</v>
      </c>
      <c r="AG1" s="119" t="s">
        <v>335</v>
      </c>
      <c r="AH1" s="121" t="s">
        <v>336</v>
      </c>
      <c r="AI1" s="121" t="s">
        <v>337</v>
      </c>
      <c r="AJ1" s="119" t="s">
        <v>338</v>
      </c>
      <c r="AK1" s="119" t="s">
        <v>339</v>
      </c>
      <c r="AL1" s="119" t="s">
        <v>340</v>
      </c>
      <c r="AM1" s="119" t="s">
        <v>341</v>
      </c>
      <c r="AN1" s="121" t="s">
        <v>347</v>
      </c>
      <c r="AO1" s="119" t="s">
        <v>342</v>
      </c>
      <c r="AP1" s="119" t="s">
        <v>343</v>
      </c>
      <c r="AQ1" s="121" t="s">
        <v>344</v>
      </c>
      <c r="AR1" s="121" t="s">
        <v>346</v>
      </c>
      <c r="AS1" s="119" t="s">
        <v>345</v>
      </c>
    </row>
    <row r="2" spans="1:45" ht="26.4" x14ac:dyDescent="0.25">
      <c r="A2" s="32">
        <v>1</v>
      </c>
      <c r="B2" s="33" t="s">
        <v>143</v>
      </c>
      <c r="C2" s="53" t="s">
        <v>143</v>
      </c>
      <c r="D2" s="32" t="s">
        <v>71</v>
      </c>
      <c r="E2" s="35">
        <v>82500</v>
      </c>
      <c r="F2" s="32">
        <v>25</v>
      </c>
      <c r="G2" s="36">
        <f t="shared" ref="G2:G33" si="0">E2*F2</f>
        <v>2062500</v>
      </c>
      <c r="H2" s="72"/>
      <c r="I2" s="73"/>
      <c r="J2" s="73"/>
      <c r="K2" s="73"/>
      <c r="L2" s="73"/>
      <c r="M2" s="23"/>
      <c r="N2" s="23"/>
      <c r="O2" s="23"/>
      <c r="P2" s="23"/>
      <c r="Q2" s="23"/>
      <c r="R2" s="23"/>
      <c r="S2" s="23"/>
      <c r="T2" s="23"/>
      <c r="U2" s="80">
        <v>82400</v>
      </c>
      <c r="V2" s="23"/>
      <c r="W2" s="23"/>
      <c r="X2" s="23"/>
      <c r="Y2" s="23"/>
      <c r="Z2" s="81"/>
      <c r="AA2" s="81"/>
      <c r="AB2" s="81"/>
      <c r="AC2" s="81"/>
      <c r="AD2" s="81"/>
      <c r="AE2" s="81"/>
      <c r="AF2" s="81"/>
      <c r="AG2" s="81"/>
      <c r="AH2" s="81"/>
      <c r="AI2" s="81"/>
      <c r="AJ2" s="81"/>
      <c r="AK2" s="81"/>
      <c r="AL2" s="81"/>
      <c r="AM2" s="81"/>
      <c r="AN2" s="81"/>
      <c r="AO2" s="81"/>
      <c r="AP2" s="81"/>
      <c r="AQ2" s="81"/>
      <c r="AR2" s="81"/>
      <c r="AS2" s="81"/>
    </row>
    <row r="3" spans="1:45" x14ac:dyDescent="0.25">
      <c r="A3" s="32">
        <v>2</v>
      </c>
      <c r="B3" s="33" t="s">
        <v>144</v>
      </c>
      <c r="C3" s="53" t="s">
        <v>144</v>
      </c>
      <c r="D3" s="32" t="s">
        <v>145</v>
      </c>
      <c r="E3" s="35">
        <v>140700</v>
      </c>
      <c r="F3" s="32">
        <v>18</v>
      </c>
      <c r="G3" s="36">
        <f t="shared" si="0"/>
        <v>2532600</v>
      </c>
      <c r="H3" s="72"/>
      <c r="I3" s="73"/>
      <c r="J3" s="73"/>
      <c r="K3" s="73"/>
      <c r="L3" s="73"/>
      <c r="M3" s="23"/>
      <c r="N3" s="23"/>
      <c r="O3" s="23"/>
      <c r="P3" s="23"/>
      <c r="Q3" s="23"/>
      <c r="R3" s="23"/>
      <c r="S3" s="23"/>
      <c r="T3" s="23"/>
      <c r="U3" s="80">
        <v>140600</v>
      </c>
      <c r="V3" s="23"/>
      <c r="W3" s="23"/>
      <c r="X3" s="23"/>
      <c r="Y3" s="23"/>
      <c r="Z3" s="81"/>
      <c r="AA3" s="81"/>
      <c r="AB3" s="81"/>
      <c r="AC3" s="81"/>
      <c r="AD3" s="81"/>
      <c r="AE3" s="81"/>
      <c r="AF3" s="81"/>
      <c r="AG3" s="81"/>
      <c r="AH3" s="81"/>
      <c r="AI3" s="81"/>
      <c r="AJ3" s="81"/>
      <c r="AK3" s="81"/>
      <c r="AL3" s="81"/>
      <c r="AM3" s="81"/>
      <c r="AN3" s="81"/>
      <c r="AO3" s="81"/>
      <c r="AP3" s="81"/>
      <c r="AQ3" s="81"/>
      <c r="AR3" s="81"/>
      <c r="AS3" s="81"/>
    </row>
    <row r="4" spans="1:45" x14ac:dyDescent="0.25">
      <c r="A4" s="32">
        <v>3</v>
      </c>
      <c r="B4" s="34" t="s">
        <v>146</v>
      </c>
      <c r="C4" s="54" t="s">
        <v>146</v>
      </c>
      <c r="D4" s="32" t="s">
        <v>145</v>
      </c>
      <c r="E4" s="35">
        <v>54600</v>
      </c>
      <c r="F4" s="32">
        <v>5</v>
      </c>
      <c r="G4" s="36">
        <f t="shared" si="0"/>
        <v>273000</v>
      </c>
      <c r="H4" s="72"/>
      <c r="I4" s="73"/>
      <c r="J4" s="73"/>
      <c r="K4" s="73"/>
      <c r="L4" s="73"/>
      <c r="M4" s="23"/>
      <c r="N4" s="23"/>
      <c r="O4" s="23"/>
      <c r="P4" s="23"/>
      <c r="Q4" s="23"/>
      <c r="R4" s="23"/>
      <c r="S4" s="23">
        <v>49800</v>
      </c>
      <c r="T4" s="23"/>
      <c r="U4" s="80">
        <v>49700</v>
      </c>
      <c r="V4" s="23"/>
      <c r="W4" s="23"/>
      <c r="X4" s="23"/>
      <c r="Y4" s="23"/>
      <c r="Z4" s="81"/>
      <c r="AA4" s="81"/>
      <c r="AB4" s="81"/>
      <c r="AC4" s="81"/>
      <c r="AD4" s="81"/>
      <c r="AE4" s="81"/>
      <c r="AF4" s="81"/>
      <c r="AG4" s="81"/>
      <c r="AH4" s="81"/>
      <c r="AI4" s="81"/>
      <c r="AJ4" s="81"/>
      <c r="AK4" s="81"/>
      <c r="AL4" s="81"/>
      <c r="AM4" s="81"/>
      <c r="AN4" s="81"/>
      <c r="AO4" s="81"/>
      <c r="AP4" s="81"/>
      <c r="AQ4" s="81"/>
      <c r="AR4" s="81"/>
      <c r="AS4" s="81"/>
    </row>
    <row r="5" spans="1:45" x14ac:dyDescent="0.25">
      <c r="A5" s="32">
        <v>4</v>
      </c>
      <c r="B5" s="34" t="s">
        <v>147</v>
      </c>
      <c r="C5" s="54" t="s">
        <v>147</v>
      </c>
      <c r="D5" s="32" t="s">
        <v>148</v>
      </c>
      <c r="E5" s="35">
        <v>75000</v>
      </c>
      <c r="F5" s="32">
        <v>6</v>
      </c>
      <c r="G5" s="36">
        <f t="shared" si="0"/>
        <v>450000</v>
      </c>
      <c r="H5" s="72"/>
      <c r="I5" s="73"/>
      <c r="J5" s="73"/>
      <c r="K5" s="73"/>
      <c r="L5" s="73"/>
      <c r="M5" s="23"/>
      <c r="N5" s="23"/>
      <c r="O5" s="23"/>
      <c r="P5" s="23"/>
      <c r="Q5" s="23"/>
      <c r="R5" s="23"/>
      <c r="S5" s="23"/>
      <c r="T5" s="23"/>
      <c r="U5" s="80">
        <v>57600</v>
      </c>
      <c r="V5" s="23"/>
      <c r="W5" s="23"/>
      <c r="X5" s="23"/>
      <c r="Y5" s="23"/>
      <c r="Z5" s="81"/>
      <c r="AA5" s="81"/>
      <c r="AB5" s="81"/>
      <c r="AC5" s="81">
        <v>57760.56</v>
      </c>
      <c r="AD5" s="81"/>
      <c r="AE5" s="81"/>
      <c r="AF5" s="81">
        <v>66500</v>
      </c>
      <c r="AG5" s="81"/>
      <c r="AH5" s="81"/>
      <c r="AI5" s="81"/>
      <c r="AJ5" s="81"/>
      <c r="AK5" s="81"/>
      <c r="AL5" s="81"/>
      <c r="AM5" s="81"/>
      <c r="AN5" s="81"/>
      <c r="AO5" s="81"/>
      <c r="AP5" s="81"/>
      <c r="AQ5" s="81"/>
      <c r="AR5" s="81"/>
      <c r="AS5" s="81"/>
    </row>
    <row r="6" spans="1:45" x14ac:dyDescent="0.25">
      <c r="A6" s="32">
        <v>5</v>
      </c>
      <c r="B6" s="34" t="s">
        <v>149</v>
      </c>
      <c r="C6" s="54" t="s">
        <v>149</v>
      </c>
      <c r="D6" s="32" t="s">
        <v>148</v>
      </c>
      <c r="E6" s="35">
        <v>60000</v>
      </c>
      <c r="F6" s="32">
        <v>6</v>
      </c>
      <c r="G6" s="36">
        <f t="shared" si="0"/>
        <v>360000</v>
      </c>
      <c r="H6" s="72"/>
      <c r="I6" s="73"/>
      <c r="J6" s="73"/>
      <c r="K6" s="73"/>
      <c r="L6" s="73"/>
      <c r="M6" s="23"/>
      <c r="N6" s="23"/>
      <c r="O6" s="23"/>
      <c r="P6" s="23"/>
      <c r="Q6" s="23"/>
      <c r="R6" s="23"/>
      <c r="S6" s="23"/>
      <c r="T6" s="23"/>
      <c r="U6" s="80">
        <v>47650</v>
      </c>
      <c r="V6" s="23"/>
      <c r="W6" s="23"/>
      <c r="X6" s="23"/>
      <c r="Y6" s="23"/>
      <c r="Z6" s="81"/>
      <c r="AA6" s="81"/>
      <c r="AB6" s="81"/>
      <c r="AC6" s="81">
        <v>46675.199999999997</v>
      </c>
      <c r="AD6" s="81"/>
      <c r="AE6" s="81"/>
      <c r="AF6" s="81">
        <v>60000</v>
      </c>
      <c r="AG6" s="81"/>
      <c r="AH6" s="81"/>
      <c r="AI6" s="81"/>
      <c r="AJ6" s="81"/>
      <c r="AK6" s="81"/>
      <c r="AL6" s="81"/>
      <c r="AM6" s="81"/>
      <c r="AN6" s="81"/>
      <c r="AO6" s="81"/>
      <c r="AP6" s="81"/>
      <c r="AQ6" s="81"/>
      <c r="AR6" s="81"/>
      <c r="AS6" s="81"/>
    </row>
    <row r="7" spans="1:45" x14ac:dyDescent="0.25">
      <c r="A7" s="32">
        <v>6</v>
      </c>
      <c r="B7" s="34" t="s">
        <v>150</v>
      </c>
      <c r="C7" s="54" t="s">
        <v>150</v>
      </c>
      <c r="D7" s="32" t="s">
        <v>148</v>
      </c>
      <c r="E7" s="35">
        <v>40500</v>
      </c>
      <c r="F7" s="32">
        <v>6</v>
      </c>
      <c r="G7" s="36">
        <f t="shared" si="0"/>
        <v>243000</v>
      </c>
      <c r="H7" s="72"/>
      <c r="I7" s="73"/>
      <c r="J7" s="73"/>
      <c r="K7" s="73"/>
      <c r="L7" s="73"/>
      <c r="M7" s="23"/>
      <c r="N7" s="23"/>
      <c r="O7" s="23"/>
      <c r="P7" s="23"/>
      <c r="Q7" s="23"/>
      <c r="R7" s="23"/>
      <c r="S7" s="23"/>
      <c r="T7" s="23"/>
      <c r="U7" s="80">
        <v>34100</v>
      </c>
      <c r="V7" s="23"/>
      <c r="W7" s="23"/>
      <c r="X7" s="23"/>
      <c r="Y7" s="23"/>
      <c r="Z7" s="81"/>
      <c r="AA7" s="81"/>
      <c r="AB7" s="81"/>
      <c r="AC7" s="81">
        <v>41470</v>
      </c>
      <c r="AD7" s="81"/>
      <c r="AE7" s="81"/>
      <c r="AF7" s="81">
        <v>34200</v>
      </c>
      <c r="AG7" s="81"/>
      <c r="AH7" s="81"/>
      <c r="AI7" s="81"/>
      <c r="AJ7" s="81"/>
      <c r="AK7" s="81"/>
      <c r="AL7" s="81"/>
      <c r="AM7" s="81"/>
      <c r="AN7" s="81"/>
      <c r="AO7" s="81"/>
      <c r="AP7" s="81"/>
      <c r="AQ7" s="81"/>
      <c r="AR7" s="81"/>
      <c r="AS7" s="81"/>
    </row>
    <row r="8" spans="1:45" x14ac:dyDescent="0.25">
      <c r="A8" s="32">
        <v>7</v>
      </c>
      <c r="B8" s="34" t="s">
        <v>151</v>
      </c>
      <c r="C8" s="54" t="s">
        <v>151</v>
      </c>
      <c r="D8" s="32" t="s">
        <v>5</v>
      </c>
      <c r="E8" s="35">
        <v>18200</v>
      </c>
      <c r="F8" s="32">
        <v>1</v>
      </c>
      <c r="G8" s="36">
        <f t="shared" si="0"/>
        <v>18200</v>
      </c>
      <c r="H8" s="72"/>
      <c r="I8" s="73"/>
      <c r="J8" s="73"/>
      <c r="K8" s="73"/>
      <c r="L8" s="73"/>
      <c r="M8" s="23"/>
      <c r="N8" s="23"/>
      <c r="O8" s="23"/>
      <c r="P8" s="23"/>
      <c r="Q8" s="23"/>
      <c r="R8" s="23"/>
      <c r="S8" s="23"/>
      <c r="T8" s="23"/>
      <c r="U8" s="80">
        <v>18100</v>
      </c>
      <c r="V8" s="23"/>
      <c r="W8" s="23"/>
      <c r="X8" s="23"/>
      <c r="Y8" s="23"/>
      <c r="Z8" s="81"/>
      <c r="AA8" s="81"/>
      <c r="AB8" s="81"/>
      <c r="AC8" s="81"/>
      <c r="AD8" s="81"/>
      <c r="AE8" s="81"/>
      <c r="AF8" s="81"/>
      <c r="AG8" s="81"/>
      <c r="AH8" s="81"/>
      <c r="AI8" s="81"/>
      <c r="AJ8" s="81"/>
      <c r="AK8" s="81"/>
      <c r="AL8" s="81"/>
      <c r="AM8" s="81"/>
      <c r="AN8" s="81"/>
      <c r="AO8" s="81"/>
      <c r="AP8" s="81"/>
      <c r="AQ8" s="81"/>
      <c r="AR8" s="81"/>
      <c r="AS8" s="81"/>
    </row>
    <row r="9" spans="1:45" ht="102" x14ac:dyDescent="0.25">
      <c r="A9" s="32">
        <v>8</v>
      </c>
      <c r="B9" s="34" t="s">
        <v>152</v>
      </c>
      <c r="C9" s="55" t="s">
        <v>153</v>
      </c>
      <c r="D9" s="32" t="s">
        <v>145</v>
      </c>
      <c r="E9" s="35">
        <v>98000</v>
      </c>
      <c r="F9" s="32">
        <v>50</v>
      </c>
      <c r="G9" s="36">
        <f t="shared" si="0"/>
        <v>4900000</v>
      </c>
      <c r="H9" s="72"/>
      <c r="I9" s="73"/>
      <c r="J9" s="73"/>
      <c r="K9" s="73"/>
      <c r="L9" s="73"/>
      <c r="M9" s="23"/>
      <c r="N9" s="23"/>
      <c r="O9" s="23"/>
      <c r="P9" s="23"/>
      <c r="Q9" s="23"/>
      <c r="R9" s="23"/>
      <c r="S9" s="23">
        <v>77000</v>
      </c>
      <c r="T9" s="23"/>
      <c r="U9" s="23"/>
      <c r="V9" s="23"/>
      <c r="W9" s="23"/>
      <c r="X9" s="23"/>
      <c r="Y9" s="23"/>
      <c r="Z9" s="81"/>
      <c r="AA9" s="82">
        <v>76200</v>
      </c>
      <c r="AB9" s="81"/>
      <c r="AC9" s="81"/>
      <c r="AD9" s="81"/>
      <c r="AE9" s="81"/>
      <c r="AF9" s="81"/>
      <c r="AG9" s="81"/>
      <c r="AH9" s="81"/>
      <c r="AI9" s="81"/>
      <c r="AJ9" s="81"/>
      <c r="AK9" s="81"/>
      <c r="AL9" s="81"/>
      <c r="AM9" s="81"/>
      <c r="AN9" s="81"/>
      <c r="AO9" s="81"/>
      <c r="AP9" s="81"/>
      <c r="AQ9" s="81"/>
      <c r="AR9" s="81"/>
      <c r="AS9" s="81"/>
    </row>
    <row r="10" spans="1:45" ht="163.19999999999999" x14ac:dyDescent="0.25">
      <c r="A10" s="32">
        <v>9</v>
      </c>
      <c r="B10" s="34" t="s">
        <v>154</v>
      </c>
      <c r="C10" s="55" t="s">
        <v>155</v>
      </c>
      <c r="D10" s="32" t="s">
        <v>145</v>
      </c>
      <c r="E10" s="35">
        <v>180000</v>
      </c>
      <c r="F10" s="32">
        <v>4</v>
      </c>
      <c r="G10" s="36">
        <f t="shared" si="0"/>
        <v>720000</v>
      </c>
      <c r="H10" s="72"/>
      <c r="I10" s="73"/>
      <c r="J10" s="73"/>
      <c r="K10" s="73"/>
      <c r="L10" s="73"/>
      <c r="M10" s="23"/>
      <c r="N10" s="23"/>
      <c r="O10" s="23"/>
      <c r="P10" s="23"/>
      <c r="Q10" s="23"/>
      <c r="R10" s="23"/>
      <c r="S10" s="23">
        <v>159000</v>
      </c>
      <c r="T10" s="23"/>
      <c r="U10" s="23"/>
      <c r="V10" s="23"/>
      <c r="W10" s="23"/>
      <c r="X10" s="23"/>
      <c r="Y10" s="23"/>
      <c r="Z10" s="81"/>
      <c r="AA10" s="82">
        <v>126380</v>
      </c>
      <c r="AB10" s="81"/>
      <c r="AC10" s="81">
        <v>127189.92</v>
      </c>
      <c r="AD10" s="81"/>
      <c r="AE10" s="81"/>
      <c r="AF10" s="81"/>
      <c r="AG10" s="81"/>
      <c r="AH10" s="81"/>
      <c r="AI10" s="81"/>
      <c r="AJ10" s="81"/>
      <c r="AK10" s="81"/>
      <c r="AL10" s="81"/>
      <c r="AM10" s="81"/>
      <c r="AN10" s="81"/>
      <c r="AO10" s="81"/>
      <c r="AP10" s="81"/>
      <c r="AQ10" s="81"/>
      <c r="AR10" s="81"/>
      <c r="AS10" s="81"/>
    </row>
    <row r="11" spans="1:45" ht="173.4" x14ac:dyDescent="0.25">
      <c r="A11" s="32">
        <v>10</v>
      </c>
      <c r="B11" s="34" t="s">
        <v>156</v>
      </c>
      <c r="C11" s="55" t="s">
        <v>157</v>
      </c>
      <c r="D11" s="32" t="s">
        <v>145</v>
      </c>
      <c r="E11" s="35">
        <v>245000</v>
      </c>
      <c r="F11" s="32">
        <v>8</v>
      </c>
      <c r="G11" s="36">
        <f t="shared" si="0"/>
        <v>1960000</v>
      </c>
      <c r="H11" s="72"/>
      <c r="I11" s="73"/>
      <c r="J11" s="73"/>
      <c r="K11" s="73"/>
      <c r="L11" s="73"/>
      <c r="M11" s="23"/>
      <c r="N11" s="23"/>
      <c r="O11" s="23"/>
      <c r="P11" s="23"/>
      <c r="Q11" s="23"/>
      <c r="R11" s="23"/>
      <c r="S11" s="23">
        <v>198000</v>
      </c>
      <c r="T11" s="23"/>
      <c r="U11" s="23"/>
      <c r="V11" s="23"/>
      <c r="W11" s="23"/>
      <c r="X11" s="23"/>
      <c r="Y11" s="23"/>
      <c r="Z11" s="81"/>
      <c r="AA11" s="82">
        <v>185730</v>
      </c>
      <c r="AB11" s="81"/>
      <c r="AC11" s="81">
        <v>186700.79999999999</v>
      </c>
      <c r="AD11" s="81"/>
      <c r="AE11" s="81"/>
      <c r="AF11" s="81"/>
      <c r="AG11" s="81"/>
      <c r="AH11" s="81"/>
      <c r="AI11" s="81"/>
      <c r="AJ11" s="81"/>
      <c r="AK11" s="81"/>
      <c r="AL11" s="81"/>
      <c r="AM11" s="81"/>
      <c r="AN11" s="81"/>
      <c r="AO11" s="81"/>
      <c r="AP11" s="81"/>
      <c r="AQ11" s="81"/>
      <c r="AR11" s="81"/>
      <c r="AS11" s="81"/>
    </row>
    <row r="12" spans="1:45" ht="173.4" x14ac:dyDescent="0.25">
      <c r="A12" s="32">
        <v>11</v>
      </c>
      <c r="B12" s="34" t="s">
        <v>158</v>
      </c>
      <c r="C12" s="55" t="s">
        <v>159</v>
      </c>
      <c r="D12" s="32" t="s">
        <v>145</v>
      </c>
      <c r="E12" s="35">
        <v>165000</v>
      </c>
      <c r="F12" s="32">
        <v>8</v>
      </c>
      <c r="G12" s="36">
        <f t="shared" si="0"/>
        <v>1320000</v>
      </c>
      <c r="H12" s="72"/>
      <c r="I12" s="73"/>
      <c r="J12" s="73"/>
      <c r="K12" s="73"/>
      <c r="L12" s="73"/>
      <c r="M12" s="23"/>
      <c r="N12" s="23"/>
      <c r="O12" s="23"/>
      <c r="P12" s="23"/>
      <c r="Q12" s="23"/>
      <c r="R12" s="23"/>
      <c r="S12" s="23">
        <v>149000</v>
      </c>
      <c r="T12" s="23"/>
      <c r="U12" s="23"/>
      <c r="V12" s="23"/>
      <c r="W12" s="23"/>
      <c r="X12" s="23"/>
      <c r="Y12" s="23"/>
      <c r="Z12" s="81"/>
      <c r="AA12" s="82">
        <v>96000</v>
      </c>
      <c r="AB12" s="81"/>
      <c r="AC12" s="81">
        <v>116688</v>
      </c>
      <c r="AD12" s="81"/>
      <c r="AE12" s="81"/>
      <c r="AF12" s="81"/>
      <c r="AG12" s="81"/>
      <c r="AH12" s="81"/>
      <c r="AI12" s="81"/>
      <c r="AJ12" s="81"/>
      <c r="AK12" s="81"/>
      <c r="AL12" s="81"/>
      <c r="AM12" s="81"/>
      <c r="AN12" s="81"/>
      <c r="AO12" s="81"/>
      <c r="AP12" s="81"/>
      <c r="AQ12" s="81"/>
      <c r="AR12" s="81"/>
      <c r="AS12" s="81"/>
    </row>
    <row r="13" spans="1:45" ht="91.8" x14ac:dyDescent="0.25">
      <c r="A13" s="32">
        <v>12</v>
      </c>
      <c r="B13" s="34" t="s">
        <v>160</v>
      </c>
      <c r="C13" s="55" t="s">
        <v>161</v>
      </c>
      <c r="D13" s="32" t="s">
        <v>145</v>
      </c>
      <c r="E13" s="35">
        <v>92000</v>
      </c>
      <c r="F13" s="32">
        <v>2</v>
      </c>
      <c r="G13" s="36">
        <f t="shared" si="0"/>
        <v>184000</v>
      </c>
      <c r="H13" s="72"/>
      <c r="I13" s="73"/>
      <c r="J13" s="73"/>
      <c r="K13" s="73"/>
      <c r="L13" s="73"/>
      <c r="M13" s="23"/>
      <c r="N13" s="23"/>
      <c r="O13" s="23"/>
      <c r="P13" s="23"/>
      <c r="Q13" s="23"/>
      <c r="R13" s="23"/>
      <c r="S13" s="23">
        <v>81000</v>
      </c>
      <c r="T13" s="23"/>
      <c r="U13" s="23"/>
      <c r="V13" s="23"/>
      <c r="W13" s="23"/>
      <c r="X13" s="23"/>
      <c r="Y13" s="23"/>
      <c r="Z13" s="81"/>
      <c r="AA13" s="82">
        <v>79000</v>
      </c>
      <c r="AB13" s="81"/>
      <c r="AC13" s="81"/>
      <c r="AD13" s="81"/>
      <c r="AE13" s="81"/>
      <c r="AF13" s="81"/>
      <c r="AG13" s="81"/>
      <c r="AH13" s="81"/>
      <c r="AI13" s="81"/>
      <c r="AJ13" s="81"/>
      <c r="AK13" s="81"/>
      <c r="AL13" s="81"/>
      <c r="AM13" s="81"/>
      <c r="AN13" s="81"/>
      <c r="AO13" s="81"/>
      <c r="AP13" s="81"/>
      <c r="AQ13" s="81"/>
      <c r="AR13" s="81"/>
      <c r="AS13" s="81"/>
    </row>
    <row r="14" spans="1:45" x14ac:dyDescent="0.25">
      <c r="A14" s="32">
        <v>13</v>
      </c>
      <c r="B14" s="34" t="s">
        <v>162</v>
      </c>
      <c r="C14" s="54" t="s">
        <v>162</v>
      </c>
      <c r="D14" s="32" t="s">
        <v>163</v>
      </c>
      <c r="E14" s="35">
        <v>45000</v>
      </c>
      <c r="F14" s="32">
        <v>5</v>
      </c>
      <c r="G14" s="36">
        <f t="shared" si="0"/>
        <v>225000</v>
      </c>
      <c r="H14" s="72"/>
      <c r="I14" s="73"/>
      <c r="J14" s="73"/>
      <c r="K14" s="73"/>
      <c r="L14" s="73"/>
      <c r="M14" s="23"/>
      <c r="N14" s="23"/>
      <c r="O14" s="23"/>
      <c r="P14" s="23"/>
      <c r="Q14" s="23"/>
      <c r="R14" s="23"/>
      <c r="S14" s="23"/>
      <c r="T14" s="23"/>
      <c r="U14" s="23"/>
      <c r="V14" s="23"/>
      <c r="W14" s="23"/>
      <c r="X14" s="23"/>
      <c r="Y14" s="23"/>
      <c r="Z14" s="81"/>
      <c r="AA14" s="81"/>
      <c r="AB14" s="81"/>
      <c r="AC14" s="81"/>
      <c r="AD14" s="81"/>
      <c r="AE14" s="81"/>
      <c r="AF14" s="82">
        <v>26700</v>
      </c>
      <c r="AG14" s="81"/>
      <c r="AH14" s="81"/>
      <c r="AI14" s="81"/>
      <c r="AJ14" s="81"/>
      <c r="AK14" s="81"/>
      <c r="AL14" s="81"/>
      <c r="AM14" s="81"/>
      <c r="AN14" s="81"/>
      <c r="AO14" s="81"/>
      <c r="AP14" s="81"/>
      <c r="AQ14" s="81"/>
      <c r="AR14" s="81"/>
      <c r="AS14" s="81"/>
    </row>
    <row r="15" spans="1:45" x14ac:dyDescent="0.25">
      <c r="A15" s="32">
        <v>14</v>
      </c>
      <c r="B15" s="34" t="s">
        <v>164</v>
      </c>
      <c r="C15" s="54" t="s">
        <v>164</v>
      </c>
      <c r="D15" s="32" t="s">
        <v>163</v>
      </c>
      <c r="E15" s="35">
        <v>45000</v>
      </c>
      <c r="F15" s="32">
        <v>5</v>
      </c>
      <c r="G15" s="36">
        <f t="shared" si="0"/>
        <v>225000</v>
      </c>
      <c r="H15" s="72"/>
      <c r="I15" s="73"/>
      <c r="J15" s="73"/>
      <c r="K15" s="73"/>
      <c r="L15" s="73"/>
      <c r="M15" s="23"/>
      <c r="N15" s="23"/>
      <c r="O15" s="23"/>
      <c r="P15" s="23"/>
      <c r="Q15" s="23">
        <v>27000</v>
      </c>
      <c r="R15" s="23"/>
      <c r="S15" s="23"/>
      <c r="T15" s="23"/>
      <c r="U15" s="23"/>
      <c r="V15" s="23"/>
      <c r="W15" s="23"/>
      <c r="X15" s="23">
        <v>29809</v>
      </c>
      <c r="Y15" s="23"/>
      <c r="Z15" s="81"/>
      <c r="AA15" s="81"/>
      <c r="AB15" s="81"/>
      <c r="AC15" s="81"/>
      <c r="AD15" s="81"/>
      <c r="AE15" s="81"/>
      <c r="AF15" s="82">
        <v>26900</v>
      </c>
      <c r="AG15" s="81"/>
      <c r="AH15" s="81"/>
      <c r="AI15" s="81"/>
      <c r="AJ15" s="81"/>
      <c r="AK15" s="81"/>
      <c r="AL15" s="81"/>
      <c r="AM15" s="81"/>
      <c r="AN15" s="81"/>
      <c r="AO15" s="81"/>
      <c r="AP15" s="81"/>
      <c r="AQ15" s="81"/>
      <c r="AR15" s="81"/>
      <c r="AS15" s="81"/>
    </row>
    <row r="16" spans="1:45" ht="52.8" x14ac:dyDescent="0.25">
      <c r="A16" s="32">
        <v>15</v>
      </c>
      <c r="B16" s="34" t="s">
        <v>165</v>
      </c>
      <c r="C16" s="54" t="s">
        <v>165</v>
      </c>
      <c r="D16" s="32" t="s">
        <v>148</v>
      </c>
      <c r="E16" s="35">
        <v>7100</v>
      </c>
      <c r="F16" s="32">
        <v>6</v>
      </c>
      <c r="G16" s="36">
        <f t="shared" si="0"/>
        <v>42600</v>
      </c>
      <c r="H16" s="72"/>
      <c r="I16" s="73"/>
      <c r="J16" s="73"/>
      <c r="K16" s="73"/>
      <c r="L16" s="73"/>
      <c r="M16" s="23"/>
      <c r="N16" s="23"/>
      <c r="O16" s="23"/>
      <c r="P16" s="23"/>
      <c r="Q16" s="23"/>
      <c r="R16" s="23"/>
      <c r="S16" s="23"/>
      <c r="T16" s="23"/>
      <c r="U16" s="23"/>
      <c r="V16" s="23"/>
      <c r="W16" s="23"/>
      <c r="X16" s="23"/>
      <c r="Y16" s="23"/>
      <c r="Z16" s="81"/>
      <c r="AA16" s="81"/>
      <c r="AB16" s="81"/>
      <c r="AC16" s="81">
        <v>5569.2</v>
      </c>
      <c r="AD16" s="81"/>
      <c r="AE16" s="81"/>
      <c r="AF16" s="82">
        <v>5450</v>
      </c>
      <c r="AG16" s="81"/>
      <c r="AH16" s="81"/>
      <c r="AI16" s="81"/>
      <c r="AJ16" s="81"/>
      <c r="AK16" s="81"/>
      <c r="AL16" s="81"/>
      <c r="AM16" s="81"/>
      <c r="AN16" s="81"/>
      <c r="AO16" s="81"/>
      <c r="AP16" s="81"/>
      <c r="AQ16" s="81"/>
      <c r="AR16" s="81"/>
      <c r="AS16" s="81"/>
    </row>
    <row r="17" spans="1:45" ht="52.8" x14ac:dyDescent="0.25">
      <c r="A17" s="32">
        <v>16</v>
      </c>
      <c r="B17" s="34" t="s">
        <v>166</v>
      </c>
      <c r="C17" s="54" t="s">
        <v>166</v>
      </c>
      <c r="D17" s="32" t="s">
        <v>148</v>
      </c>
      <c r="E17" s="35">
        <v>15000</v>
      </c>
      <c r="F17" s="32">
        <v>8</v>
      </c>
      <c r="G17" s="36">
        <f t="shared" si="0"/>
        <v>120000</v>
      </c>
      <c r="H17" s="72"/>
      <c r="I17" s="73"/>
      <c r="J17" s="73"/>
      <c r="K17" s="73"/>
      <c r="L17" s="73"/>
      <c r="M17" s="23"/>
      <c r="N17" s="23"/>
      <c r="O17" s="23"/>
      <c r="P17" s="23"/>
      <c r="Q17" s="23"/>
      <c r="R17" s="23"/>
      <c r="S17" s="23"/>
      <c r="T17" s="23"/>
      <c r="U17" s="23"/>
      <c r="V17" s="23"/>
      <c r="W17" s="23"/>
      <c r="X17" s="23"/>
      <c r="Y17" s="23"/>
      <c r="Z17" s="81"/>
      <c r="AA17" s="81"/>
      <c r="AB17" s="81"/>
      <c r="AC17" s="81">
        <v>10236.719999999999</v>
      </c>
      <c r="AD17" s="81"/>
      <c r="AE17" s="81"/>
      <c r="AF17" s="82">
        <v>10000</v>
      </c>
      <c r="AG17" s="81"/>
      <c r="AH17" s="81"/>
      <c r="AI17" s="81"/>
      <c r="AJ17" s="81"/>
      <c r="AK17" s="81"/>
      <c r="AL17" s="81"/>
      <c r="AM17" s="81"/>
      <c r="AN17" s="81"/>
      <c r="AO17" s="81"/>
      <c r="AP17" s="81"/>
      <c r="AQ17" s="81"/>
      <c r="AR17" s="81"/>
      <c r="AS17" s="81"/>
    </row>
    <row r="18" spans="1:45" ht="52.8" x14ac:dyDescent="0.25">
      <c r="A18" s="32">
        <v>17</v>
      </c>
      <c r="B18" s="34" t="s">
        <v>167</v>
      </c>
      <c r="C18" s="54" t="s">
        <v>167</v>
      </c>
      <c r="D18" s="32" t="s">
        <v>148</v>
      </c>
      <c r="E18" s="35">
        <v>18300</v>
      </c>
      <c r="F18" s="32">
        <v>7</v>
      </c>
      <c r="G18" s="36">
        <f t="shared" si="0"/>
        <v>128100</v>
      </c>
      <c r="H18" s="72"/>
      <c r="I18" s="73"/>
      <c r="J18" s="73"/>
      <c r="K18" s="73"/>
      <c r="L18" s="73"/>
      <c r="M18" s="23"/>
      <c r="N18" s="23"/>
      <c r="O18" s="23"/>
      <c r="P18" s="23"/>
      <c r="Q18" s="23"/>
      <c r="R18" s="23"/>
      <c r="S18" s="23"/>
      <c r="T18" s="23"/>
      <c r="U18" s="23"/>
      <c r="V18" s="23"/>
      <c r="W18" s="23"/>
      <c r="X18" s="23"/>
      <c r="Y18" s="23"/>
      <c r="Z18" s="81"/>
      <c r="AA18" s="81"/>
      <c r="AB18" s="81"/>
      <c r="AC18" s="81">
        <v>15858.96</v>
      </c>
      <c r="AD18" s="81"/>
      <c r="AE18" s="81"/>
      <c r="AF18" s="82">
        <v>15600</v>
      </c>
      <c r="AG18" s="81"/>
      <c r="AH18" s="81"/>
      <c r="AI18" s="81"/>
      <c r="AJ18" s="81"/>
      <c r="AK18" s="81"/>
      <c r="AL18" s="81"/>
      <c r="AM18" s="81"/>
      <c r="AN18" s="81"/>
      <c r="AO18" s="81"/>
      <c r="AP18" s="81"/>
      <c r="AQ18" s="81"/>
      <c r="AR18" s="81"/>
      <c r="AS18" s="81"/>
    </row>
    <row r="19" spans="1:45" ht="52.8" x14ac:dyDescent="0.25">
      <c r="A19" s="32">
        <v>18</v>
      </c>
      <c r="B19" s="34" t="s">
        <v>168</v>
      </c>
      <c r="C19" s="54" t="s">
        <v>168</v>
      </c>
      <c r="D19" s="32" t="s">
        <v>148</v>
      </c>
      <c r="E19" s="35">
        <v>28600</v>
      </c>
      <c r="F19" s="32">
        <v>6</v>
      </c>
      <c r="G19" s="36">
        <f t="shared" si="0"/>
        <v>171600</v>
      </c>
      <c r="H19" s="72"/>
      <c r="I19" s="73"/>
      <c r="J19" s="73"/>
      <c r="K19" s="73"/>
      <c r="L19" s="73"/>
      <c r="M19" s="23"/>
      <c r="N19" s="23"/>
      <c r="O19" s="23"/>
      <c r="P19" s="23"/>
      <c r="Q19" s="23"/>
      <c r="R19" s="23"/>
      <c r="S19" s="23"/>
      <c r="T19" s="23"/>
      <c r="U19" s="23"/>
      <c r="V19" s="23"/>
      <c r="W19" s="23"/>
      <c r="X19" s="23"/>
      <c r="Y19" s="23"/>
      <c r="Z19" s="81"/>
      <c r="AA19" s="81"/>
      <c r="AB19" s="81"/>
      <c r="AC19" s="81">
        <v>22488.959999999999</v>
      </c>
      <c r="AD19" s="81"/>
      <c r="AE19" s="81"/>
      <c r="AF19" s="82">
        <v>22388</v>
      </c>
      <c r="AG19" s="81"/>
      <c r="AH19" s="81"/>
      <c r="AI19" s="81"/>
      <c r="AJ19" s="81"/>
      <c r="AK19" s="81"/>
      <c r="AL19" s="81"/>
      <c r="AM19" s="81"/>
      <c r="AN19" s="81"/>
      <c r="AO19" s="81"/>
      <c r="AP19" s="81"/>
      <c r="AQ19" s="81"/>
      <c r="AR19" s="81"/>
      <c r="AS19" s="81"/>
    </row>
    <row r="20" spans="1:45" ht="52.8" x14ac:dyDescent="0.25">
      <c r="A20" s="32">
        <v>19</v>
      </c>
      <c r="B20" s="34" t="s">
        <v>169</v>
      </c>
      <c r="C20" s="54" t="s">
        <v>169</v>
      </c>
      <c r="D20" s="32" t="s">
        <v>148</v>
      </c>
      <c r="E20" s="35">
        <v>27900</v>
      </c>
      <c r="F20" s="32">
        <v>6</v>
      </c>
      <c r="G20" s="36">
        <f t="shared" si="0"/>
        <v>167400</v>
      </c>
      <c r="H20" s="72"/>
      <c r="I20" s="73"/>
      <c r="J20" s="73"/>
      <c r="K20" s="73"/>
      <c r="L20" s="73"/>
      <c r="M20" s="23"/>
      <c r="N20" s="23"/>
      <c r="O20" s="23"/>
      <c r="P20" s="23"/>
      <c r="Q20" s="23"/>
      <c r="R20" s="23"/>
      <c r="S20" s="23"/>
      <c r="T20" s="23"/>
      <c r="U20" s="23"/>
      <c r="V20" s="23"/>
      <c r="W20" s="23"/>
      <c r="X20" s="23"/>
      <c r="Y20" s="23"/>
      <c r="Z20" s="81"/>
      <c r="AA20" s="81"/>
      <c r="AB20" s="81"/>
      <c r="AC20" s="81">
        <v>23019.360000000001</v>
      </c>
      <c r="AD20" s="81"/>
      <c r="AE20" s="81"/>
      <c r="AF20" s="82">
        <v>22900</v>
      </c>
      <c r="AG20" s="81"/>
      <c r="AH20" s="81"/>
      <c r="AI20" s="81"/>
      <c r="AJ20" s="81"/>
      <c r="AK20" s="81"/>
      <c r="AL20" s="81"/>
      <c r="AM20" s="81"/>
      <c r="AN20" s="81"/>
      <c r="AO20" s="81"/>
      <c r="AP20" s="81"/>
      <c r="AQ20" s="81"/>
      <c r="AR20" s="81"/>
      <c r="AS20" s="81"/>
    </row>
    <row r="21" spans="1:45" ht="52.8" x14ac:dyDescent="0.25">
      <c r="A21" s="32">
        <v>20</v>
      </c>
      <c r="B21" s="34" t="s">
        <v>170</v>
      </c>
      <c r="C21" s="54" t="s">
        <v>170</v>
      </c>
      <c r="D21" s="32" t="s">
        <v>148</v>
      </c>
      <c r="E21" s="35">
        <v>9900</v>
      </c>
      <c r="F21" s="32">
        <v>3</v>
      </c>
      <c r="G21" s="36">
        <f t="shared" si="0"/>
        <v>29700</v>
      </c>
      <c r="H21" s="72"/>
      <c r="I21" s="73"/>
      <c r="J21" s="73"/>
      <c r="K21" s="73"/>
      <c r="L21" s="73"/>
      <c r="M21" s="23"/>
      <c r="N21" s="23"/>
      <c r="O21" s="23"/>
      <c r="P21" s="23"/>
      <c r="Q21" s="23"/>
      <c r="R21" s="23"/>
      <c r="S21" s="23"/>
      <c r="T21" s="23"/>
      <c r="U21" s="23"/>
      <c r="V21" s="23"/>
      <c r="W21" s="23"/>
      <c r="X21" s="23"/>
      <c r="Y21" s="23"/>
      <c r="Z21" s="81"/>
      <c r="AA21" s="81"/>
      <c r="AB21" s="81"/>
      <c r="AC21" s="81">
        <v>7637.76</v>
      </c>
      <c r="AD21" s="81"/>
      <c r="AE21" s="81"/>
      <c r="AF21" s="82">
        <v>7590</v>
      </c>
      <c r="AG21" s="81"/>
      <c r="AH21" s="81"/>
      <c r="AI21" s="81"/>
      <c r="AJ21" s="81"/>
      <c r="AK21" s="81"/>
      <c r="AL21" s="81"/>
      <c r="AM21" s="81"/>
      <c r="AN21" s="81"/>
      <c r="AO21" s="81"/>
      <c r="AP21" s="81"/>
      <c r="AQ21" s="81"/>
      <c r="AR21" s="81"/>
      <c r="AS21" s="81"/>
    </row>
    <row r="22" spans="1:45" ht="52.8" x14ac:dyDescent="0.25">
      <c r="A22" s="32">
        <v>21</v>
      </c>
      <c r="B22" s="34" t="s">
        <v>171</v>
      </c>
      <c r="C22" s="54" t="s">
        <v>171</v>
      </c>
      <c r="D22" s="32" t="s">
        <v>148</v>
      </c>
      <c r="E22" s="35">
        <v>25000</v>
      </c>
      <c r="F22" s="32">
        <v>5</v>
      </c>
      <c r="G22" s="36">
        <f t="shared" si="0"/>
        <v>125000</v>
      </c>
      <c r="H22" s="72"/>
      <c r="I22" s="73"/>
      <c r="J22" s="73"/>
      <c r="K22" s="73"/>
      <c r="L22" s="73"/>
      <c r="M22" s="23"/>
      <c r="N22" s="23"/>
      <c r="O22" s="23"/>
      <c r="P22" s="23"/>
      <c r="Q22" s="23"/>
      <c r="R22" s="23"/>
      <c r="S22" s="23"/>
      <c r="T22" s="23"/>
      <c r="U22" s="23"/>
      <c r="V22" s="23"/>
      <c r="W22" s="23"/>
      <c r="X22" s="23"/>
      <c r="Y22" s="23"/>
      <c r="Z22" s="81"/>
      <c r="AA22" s="81"/>
      <c r="AB22" s="81"/>
      <c r="AC22" s="81">
        <v>20420.400000000001</v>
      </c>
      <c r="AD22" s="81"/>
      <c r="AE22" s="81"/>
      <c r="AF22" s="82">
        <v>20300</v>
      </c>
      <c r="AG22" s="81"/>
      <c r="AH22" s="81"/>
      <c r="AI22" s="81"/>
      <c r="AJ22" s="81">
        <v>24900</v>
      </c>
      <c r="AK22" s="81"/>
      <c r="AL22" s="81"/>
      <c r="AM22" s="81"/>
      <c r="AN22" s="81"/>
      <c r="AO22" s="81"/>
      <c r="AP22" s="81"/>
      <c r="AQ22" s="81"/>
      <c r="AR22" s="81"/>
      <c r="AS22" s="81"/>
    </row>
    <row r="23" spans="1:45" ht="52.8" x14ac:dyDescent="0.25">
      <c r="A23" s="32">
        <v>22</v>
      </c>
      <c r="B23" s="34" t="s">
        <v>172</v>
      </c>
      <c r="C23" s="54" t="s">
        <v>172</v>
      </c>
      <c r="D23" s="32" t="s">
        <v>5</v>
      </c>
      <c r="E23" s="35">
        <v>2300</v>
      </c>
      <c r="F23" s="32">
        <v>25</v>
      </c>
      <c r="G23" s="36">
        <f t="shared" si="0"/>
        <v>57500</v>
      </c>
      <c r="H23" s="72"/>
      <c r="I23" s="73"/>
      <c r="J23" s="73"/>
      <c r="K23" s="73"/>
      <c r="L23" s="73"/>
      <c r="M23" s="23"/>
      <c r="N23" s="23"/>
      <c r="O23" s="23"/>
      <c r="P23" s="23"/>
      <c r="Q23" s="23"/>
      <c r="R23" s="23"/>
      <c r="S23" s="23"/>
      <c r="T23" s="23"/>
      <c r="U23" s="23"/>
      <c r="V23" s="23"/>
      <c r="W23" s="23"/>
      <c r="X23" s="23"/>
      <c r="Y23" s="23"/>
      <c r="Z23" s="81"/>
      <c r="AA23" s="81"/>
      <c r="AB23" s="81"/>
      <c r="AC23" s="81"/>
      <c r="AD23" s="81"/>
      <c r="AE23" s="81"/>
      <c r="AF23" s="82">
        <v>1990</v>
      </c>
      <c r="AG23" s="81"/>
      <c r="AH23" s="81"/>
      <c r="AI23" s="81"/>
      <c r="AJ23" s="81"/>
      <c r="AK23" s="81"/>
      <c r="AL23" s="81"/>
      <c r="AM23" s="81"/>
      <c r="AN23" s="81"/>
      <c r="AO23" s="81"/>
      <c r="AP23" s="81"/>
      <c r="AQ23" s="81"/>
      <c r="AR23" s="81"/>
      <c r="AS23" s="81"/>
    </row>
    <row r="24" spans="1:45" ht="52.8" x14ac:dyDescent="0.25">
      <c r="A24" s="32">
        <v>23</v>
      </c>
      <c r="B24" s="34" t="s">
        <v>173</v>
      </c>
      <c r="C24" s="54" t="s">
        <v>173</v>
      </c>
      <c r="D24" s="32" t="s">
        <v>5</v>
      </c>
      <c r="E24" s="35">
        <v>33</v>
      </c>
      <c r="F24" s="32">
        <v>2000</v>
      </c>
      <c r="G24" s="36">
        <f t="shared" si="0"/>
        <v>66000</v>
      </c>
      <c r="H24" s="72"/>
      <c r="I24" s="73"/>
      <c r="J24" s="73"/>
      <c r="K24" s="73"/>
      <c r="L24" s="73"/>
      <c r="M24" s="23"/>
      <c r="N24" s="23"/>
      <c r="O24" s="23"/>
      <c r="P24" s="23"/>
      <c r="Q24" s="23"/>
      <c r="R24" s="23"/>
      <c r="S24" s="23"/>
      <c r="T24" s="23"/>
      <c r="U24" s="23"/>
      <c r="V24" s="23"/>
      <c r="W24" s="23"/>
      <c r="X24" s="23"/>
      <c r="Y24" s="23"/>
      <c r="Z24" s="81"/>
      <c r="AA24" s="81"/>
      <c r="AB24" s="81"/>
      <c r="AC24" s="81"/>
      <c r="AD24" s="81"/>
      <c r="AE24" s="81"/>
      <c r="AF24" s="82">
        <v>31</v>
      </c>
      <c r="AG24" s="81"/>
      <c r="AH24" s="81"/>
      <c r="AI24" s="81"/>
      <c r="AJ24" s="81"/>
      <c r="AK24" s="81"/>
      <c r="AL24" s="81"/>
      <c r="AM24" s="81"/>
      <c r="AN24" s="81"/>
      <c r="AO24" s="81"/>
      <c r="AP24" s="81"/>
      <c r="AQ24" s="81"/>
      <c r="AR24" s="81"/>
      <c r="AS24" s="81"/>
    </row>
    <row r="25" spans="1:45" ht="52.8" x14ac:dyDescent="0.25">
      <c r="A25" s="32">
        <v>24</v>
      </c>
      <c r="B25" s="34" t="s">
        <v>174</v>
      </c>
      <c r="C25" s="54" t="s">
        <v>174</v>
      </c>
      <c r="D25" s="32" t="s">
        <v>5</v>
      </c>
      <c r="E25" s="35">
        <v>219</v>
      </c>
      <c r="F25" s="32">
        <v>2000</v>
      </c>
      <c r="G25" s="36">
        <f t="shared" si="0"/>
        <v>438000</v>
      </c>
      <c r="H25" s="72"/>
      <c r="I25" s="73"/>
      <c r="J25" s="73"/>
      <c r="K25" s="73"/>
      <c r="L25" s="73"/>
      <c r="M25" s="23"/>
      <c r="N25" s="23"/>
      <c r="O25" s="23"/>
      <c r="P25" s="23"/>
      <c r="Q25" s="23"/>
      <c r="R25" s="23"/>
      <c r="S25" s="23"/>
      <c r="T25" s="23"/>
      <c r="U25" s="23"/>
      <c r="V25" s="23"/>
      <c r="W25" s="23"/>
      <c r="X25" s="23"/>
      <c r="Y25" s="23"/>
      <c r="Z25" s="81"/>
      <c r="AA25" s="81"/>
      <c r="AB25" s="81"/>
      <c r="AC25" s="81"/>
      <c r="AD25" s="81"/>
      <c r="AE25" s="81"/>
      <c r="AF25" s="82">
        <v>201</v>
      </c>
      <c r="AG25" s="81"/>
      <c r="AH25" s="81"/>
      <c r="AI25" s="81"/>
      <c r="AJ25" s="81"/>
      <c r="AK25" s="81"/>
      <c r="AL25" s="81"/>
      <c r="AM25" s="81"/>
      <c r="AN25" s="81"/>
      <c r="AO25" s="81"/>
      <c r="AP25" s="81"/>
      <c r="AQ25" s="81"/>
      <c r="AR25" s="81"/>
      <c r="AS25" s="81"/>
    </row>
    <row r="26" spans="1:45" ht="66" x14ac:dyDescent="0.25">
      <c r="A26" s="32">
        <v>25</v>
      </c>
      <c r="B26" s="34" t="s">
        <v>175</v>
      </c>
      <c r="C26" s="54" t="s">
        <v>175</v>
      </c>
      <c r="D26" s="32" t="s">
        <v>5</v>
      </c>
      <c r="E26" s="35">
        <v>335</v>
      </c>
      <c r="F26" s="32">
        <v>2000</v>
      </c>
      <c r="G26" s="36">
        <f t="shared" si="0"/>
        <v>670000</v>
      </c>
      <c r="H26" s="73"/>
      <c r="I26" s="73"/>
      <c r="J26" s="73"/>
      <c r="K26" s="73"/>
      <c r="L26" s="73"/>
      <c r="M26" s="23"/>
      <c r="N26" s="23"/>
      <c r="O26" s="23"/>
      <c r="P26" s="23"/>
      <c r="Q26" s="23"/>
      <c r="R26" s="23"/>
      <c r="S26" s="23"/>
      <c r="T26" s="23"/>
      <c r="U26" s="23"/>
      <c r="V26" s="23"/>
      <c r="W26" s="23"/>
      <c r="X26" s="23"/>
      <c r="Y26" s="23"/>
      <c r="Z26" s="81"/>
      <c r="AA26" s="81"/>
      <c r="AB26" s="81"/>
      <c r="AC26" s="81"/>
      <c r="AD26" s="81"/>
      <c r="AE26" s="81"/>
      <c r="AF26" s="82">
        <v>307</v>
      </c>
      <c r="AG26" s="81"/>
      <c r="AH26" s="81"/>
      <c r="AI26" s="81"/>
      <c r="AJ26" s="81"/>
      <c r="AK26" s="81"/>
      <c r="AL26" s="81"/>
      <c r="AM26" s="81"/>
      <c r="AN26" s="81"/>
      <c r="AO26" s="81"/>
      <c r="AP26" s="81"/>
      <c r="AQ26" s="81"/>
      <c r="AR26" s="81"/>
      <c r="AS26" s="81"/>
    </row>
    <row r="27" spans="1:45" x14ac:dyDescent="0.25">
      <c r="A27" s="32">
        <v>26</v>
      </c>
      <c r="B27" s="34" t="s">
        <v>176</v>
      </c>
      <c r="C27" s="54" t="s">
        <v>176</v>
      </c>
      <c r="D27" s="32" t="s">
        <v>28</v>
      </c>
      <c r="E27" s="35">
        <v>1100</v>
      </c>
      <c r="F27" s="32">
        <v>10</v>
      </c>
      <c r="G27" s="36">
        <f t="shared" si="0"/>
        <v>11000</v>
      </c>
      <c r="H27" s="73"/>
      <c r="I27" s="73"/>
      <c r="J27" s="73"/>
      <c r="K27" s="73"/>
      <c r="L27" s="73"/>
      <c r="M27" s="23"/>
      <c r="N27" s="23"/>
      <c r="O27" s="23"/>
      <c r="P27" s="23"/>
      <c r="Q27" s="23"/>
      <c r="R27" s="23"/>
      <c r="S27" s="23"/>
      <c r="T27" s="23"/>
      <c r="U27" s="23"/>
      <c r="V27" s="23"/>
      <c r="W27" s="23"/>
      <c r="X27" s="23"/>
      <c r="Y27" s="23"/>
      <c r="Z27" s="81">
        <v>791</v>
      </c>
      <c r="AA27" s="81"/>
      <c r="AB27" s="81">
        <v>1100</v>
      </c>
      <c r="AC27" s="81"/>
      <c r="AD27" s="81"/>
      <c r="AE27" s="81"/>
      <c r="AF27" s="81"/>
      <c r="AG27" s="81"/>
      <c r="AH27" s="81"/>
      <c r="AI27" s="81"/>
      <c r="AJ27" s="81"/>
      <c r="AK27" s="81"/>
      <c r="AL27" s="81"/>
      <c r="AM27" s="82">
        <v>506</v>
      </c>
      <c r="AN27" s="81"/>
      <c r="AO27" s="81"/>
      <c r="AP27" s="81"/>
      <c r="AQ27" s="81"/>
      <c r="AR27" s="81"/>
      <c r="AS27" s="81"/>
    </row>
    <row r="28" spans="1:45" ht="26.4" x14ac:dyDescent="0.25">
      <c r="A28" s="32">
        <v>27</v>
      </c>
      <c r="B28" s="34" t="s">
        <v>177</v>
      </c>
      <c r="C28" s="54" t="s">
        <v>177</v>
      </c>
      <c r="D28" s="32" t="s">
        <v>28</v>
      </c>
      <c r="E28" s="35">
        <v>10000</v>
      </c>
      <c r="F28" s="32">
        <v>150</v>
      </c>
      <c r="G28" s="36">
        <f t="shared" si="0"/>
        <v>1500000</v>
      </c>
      <c r="H28" s="65">
        <v>9500</v>
      </c>
      <c r="I28" s="73"/>
      <c r="J28" s="73"/>
      <c r="K28" s="73"/>
      <c r="L28" s="73"/>
      <c r="M28" s="23"/>
      <c r="N28" s="23"/>
      <c r="O28" s="23"/>
      <c r="P28" s="23"/>
      <c r="Q28" s="23">
        <v>9650</v>
      </c>
      <c r="R28" s="23"/>
      <c r="S28" s="23"/>
      <c r="T28" s="23"/>
      <c r="U28" s="23"/>
      <c r="V28" s="23"/>
      <c r="W28" s="23"/>
      <c r="X28" s="23"/>
      <c r="Y28" s="23"/>
      <c r="Z28" s="81"/>
      <c r="AA28" s="81"/>
      <c r="AB28" s="81"/>
      <c r="AC28" s="81"/>
      <c r="AD28" s="81"/>
      <c r="AE28" s="81"/>
      <c r="AF28" s="81"/>
      <c r="AG28" s="81"/>
      <c r="AH28" s="81"/>
      <c r="AI28" s="81"/>
      <c r="AJ28" s="81"/>
      <c r="AK28" s="81"/>
      <c r="AL28" s="81"/>
      <c r="AM28" s="81"/>
      <c r="AN28" s="81"/>
      <c r="AO28" s="81"/>
      <c r="AP28" s="81"/>
      <c r="AQ28" s="81"/>
      <c r="AR28" s="81"/>
      <c r="AS28" s="81"/>
    </row>
    <row r="29" spans="1:45" ht="26.4" x14ac:dyDescent="0.25">
      <c r="A29" s="32">
        <v>28</v>
      </c>
      <c r="B29" s="34" t="s">
        <v>178</v>
      </c>
      <c r="C29" s="54" t="s">
        <v>178</v>
      </c>
      <c r="D29" s="32" t="s">
        <v>28</v>
      </c>
      <c r="E29" s="35">
        <v>10000</v>
      </c>
      <c r="F29" s="32">
        <v>150</v>
      </c>
      <c r="G29" s="36">
        <f t="shared" si="0"/>
        <v>1500000</v>
      </c>
      <c r="H29" s="65">
        <v>9500</v>
      </c>
      <c r="I29" s="73"/>
      <c r="J29" s="73"/>
      <c r="K29" s="73"/>
      <c r="L29" s="73"/>
      <c r="M29" s="23"/>
      <c r="N29" s="23"/>
      <c r="O29" s="23"/>
      <c r="P29" s="23"/>
      <c r="Q29" s="23">
        <v>9650</v>
      </c>
      <c r="R29" s="23"/>
      <c r="S29" s="23"/>
      <c r="T29" s="23"/>
      <c r="U29" s="23"/>
      <c r="V29" s="23"/>
      <c r="W29" s="23"/>
      <c r="X29" s="23"/>
      <c r="Y29" s="23"/>
      <c r="Z29" s="81"/>
      <c r="AA29" s="81"/>
      <c r="AB29" s="81"/>
      <c r="AC29" s="81"/>
      <c r="AD29" s="81"/>
      <c r="AE29" s="81"/>
      <c r="AF29" s="81"/>
      <c r="AG29" s="81"/>
      <c r="AH29" s="81"/>
      <c r="AI29" s="81"/>
      <c r="AJ29" s="81"/>
      <c r="AK29" s="81"/>
      <c r="AL29" s="81"/>
      <c r="AM29" s="81"/>
      <c r="AN29" s="81"/>
      <c r="AO29" s="81"/>
      <c r="AP29" s="81"/>
      <c r="AQ29" s="81"/>
      <c r="AR29" s="81"/>
      <c r="AS29" s="81"/>
    </row>
    <row r="30" spans="1:45" ht="52.8" x14ac:dyDescent="0.25">
      <c r="A30" s="32">
        <v>29</v>
      </c>
      <c r="B30" s="34" t="s">
        <v>179</v>
      </c>
      <c r="C30" s="54" t="s">
        <v>179</v>
      </c>
      <c r="D30" s="32" t="s">
        <v>28</v>
      </c>
      <c r="E30" s="35">
        <v>800</v>
      </c>
      <c r="F30" s="32">
        <v>4550</v>
      </c>
      <c r="G30" s="36">
        <f t="shared" si="0"/>
        <v>3640000</v>
      </c>
      <c r="H30" s="73"/>
      <c r="I30" s="73"/>
      <c r="J30" s="73"/>
      <c r="K30" s="73"/>
      <c r="L30" s="73"/>
      <c r="M30" s="23"/>
      <c r="N30" s="23"/>
      <c r="O30" s="23"/>
      <c r="P30" s="23"/>
      <c r="Q30" s="80">
        <v>445</v>
      </c>
      <c r="R30" s="23"/>
      <c r="S30" s="23"/>
      <c r="T30" s="23"/>
      <c r="U30" s="23"/>
      <c r="V30" s="23"/>
      <c r="W30" s="23"/>
      <c r="X30" s="23"/>
      <c r="Y30" s="23"/>
      <c r="Z30" s="81"/>
      <c r="AA30" s="81"/>
      <c r="AB30" s="81">
        <v>800</v>
      </c>
      <c r="AC30" s="81"/>
      <c r="AD30" s="81"/>
      <c r="AE30" s="81"/>
      <c r="AF30" s="81"/>
      <c r="AG30" s="81"/>
      <c r="AH30" s="81"/>
      <c r="AI30" s="81"/>
      <c r="AJ30" s="81"/>
      <c r="AK30" s="81"/>
      <c r="AL30" s="81"/>
      <c r="AM30" s="81"/>
      <c r="AN30" s="81"/>
      <c r="AO30" s="81"/>
      <c r="AP30" s="81"/>
      <c r="AQ30" s="81"/>
      <c r="AR30" s="81"/>
      <c r="AS30" s="81"/>
    </row>
    <row r="31" spans="1:45" x14ac:dyDescent="0.25">
      <c r="A31" s="32">
        <v>30</v>
      </c>
      <c r="B31" s="37" t="s">
        <v>180</v>
      </c>
      <c r="C31" s="56" t="s">
        <v>181</v>
      </c>
      <c r="D31" s="38" t="s">
        <v>182</v>
      </c>
      <c r="E31" s="39">
        <v>16269</v>
      </c>
      <c r="F31" s="40">
        <v>30</v>
      </c>
      <c r="G31" s="41">
        <f t="shared" si="0"/>
        <v>488070</v>
      </c>
      <c r="H31" s="73"/>
      <c r="I31" s="73"/>
      <c r="J31" s="73"/>
      <c r="K31" s="73"/>
      <c r="L31" s="73"/>
      <c r="M31" s="23"/>
      <c r="N31" s="23"/>
      <c r="O31" s="23"/>
      <c r="P31" s="23"/>
      <c r="Q31" s="23"/>
      <c r="R31" s="23"/>
      <c r="S31" s="23"/>
      <c r="T31" s="23"/>
      <c r="U31" s="23"/>
      <c r="V31" s="23"/>
      <c r="W31" s="23"/>
      <c r="X31" s="23"/>
      <c r="Y31" s="23"/>
      <c r="Z31" s="81"/>
      <c r="AA31" s="81"/>
      <c r="AB31" s="81"/>
      <c r="AC31" s="81"/>
      <c r="AD31" s="81"/>
      <c r="AE31" s="81"/>
      <c r="AF31" s="81"/>
      <c r="AG31" s="81"/>
      <c r="AH31" s="81"/>
      <c r="AI31" s="81"/>
      <c r="AJ31" s="81"/>
      <c r="AK31" s="81"/>
      <c r="AL31" s="81"/>
      <c r="AM31" s="82">
        <v>13182</v>
      </c>
      <c r="AN31" s="81"/>
      <c r="AO31" s="81"/>
      <c r="AP31" s="81"/>
      <c r="AQ31" s="81"/>
      <c r="AR31" s="81"/>
      <c r="AS31" s="81"/>
    </row>
    <row r="32" spans="1:45" x14ac:dyDescent="0.25">
      <c r="A32" s="40">
        <v>31</v>
      </c>
      <c r="B32" s="42" t="s">
        <v>183</v>
      </c>
      <c r="C32" s="57" t="s">
        <v>184</v>
      </c>
      <c r="D32" s="40" t="s">
        <v>5</v>
      </c>
      <c r="E32" s="39">
        <v>260</v>
      </c>
      <c r="F32" s="40">
        <v>4000</v>
      </c>
      <c r="G32" s="41">
        <f t="shared" si="0"/>
        <v>1040000</v>
      </c>
      <c r="H32" s="73"/>
      <c r="I32" s="73">
        <v>120</v>
      </c>
      <c r="J32" s="73"/>
      <c r="K32" s="73"/>
      <c r="L32" s="73"/>
      <c r="M32" s="23"/>
      <c r="N32" s="23"/>
      <c r="O32" s="23">
        <v>120</v>
      </c>
      <c r="P32" s="23"/>
      <c r="Q32" s="23"/>
      <c r="R32" s="23"/>
      <c r="S32" s="23"/>
      <c r="T32" s="23"/>
      <c r="U32" s="23"/>
      <c r="V32" s="23"/>
      <c r="W32" s="23"/>
      <c r="X32" s="23">
        <v>145</v>
      </c>
      <c r="Y32" s="23"/>
      <c r="Z32" s="81"/>
      <c r="AA32" s="81"/>
      <c r="AB32" s="81"/>
      <c r="AC32" s="81"/>
      <c r="AD32" s="81"/>
      <c r="AE32" s="81">
        <v>125</v>
      </c>
      <c r="AF32" s="81"/>
      <c r="AG32" s="81"/>
      <c r="AH32" s="81">
        <v>125</v>
      </c>
      <c r="AI32" s="81"/>
      <c r="AJ32" s="81"/>
      <c r="AK32" s="81"/>
      <c r="AL32" s="81"/>
      <c r="AM32" s="81"/>
      <c r="AN32" s="81"/>
      <c r="AO32" s="81"/>
      <c r="AP32" s="81"/>
      <c r="AQ32" s="81"/>
      <c r="AR32" s="81"/>
      <c r="AS32" s="82">
        <v>118.32</v>
      </c>
    </row>
    <row r="33" spans="1:45" x14ac:dyDescent="0.25">
      <c r="A33" s="40">
        <v>32</v>
      </c>
      <c r="B33" s="43" t="s">
        <v>185</v>
      </c>
      <c r="C33" s="58" t="s">
        <v>185</v>
      </c>
      <c r="D33" s="40" t="s">
        <v>28</v>
      </c>
      <c r="E33" s="39">
        <v>735</v>
      </c>
      <c r="F33" s="40">
        <v>500</v>
      </c>
      <c r="G33" s="41">
        <f t="shared" si="0"/>
        <v>367500</v>
      </c>
      <c r="H33" s="73"/>
      <c r="I33" s="73"/>
      <c r="J33" s="73"/>
      <c r="K33" s="73"/>
      <c r="L33" s="73"/>
      <c r="M33" s="23"/>
      <c r="N33" s="23"/>
      <c r="O33" s="23"/>
      <c r="P33" s="80">
        <v>440</v>
      </c>
      <c r="Q33" s="23">
        <v>706</v>
      </c>
      <c r="R33" s="23"/>
      <c r="S33" s="23"/>
      <c r="T33" s="23"/>
      <c r="U33" s="23"/>
      <c r="V33" s="23"/>
      <c r="W33" s="23"/>
      <c r="X33" s="23">
        <v>535</v>
      </c>
      <c r="Y33" s="23"/>
      <c r="Z33" s="81"/>
      <c r="AA33" s="81"/>
      <c r="AB33" s="81"/>
      <c r="AC33" s="81"/>
      <c r="AD33" s="81"/>
      <c r="AE33" s="81"/>
      <c r="AF33" s="81"/>
      <c r="AG33" s="81">
        <v>440</v>
      </c>
      <c r="AH33" s="81"/>
      <c r="AI33" s="81"/>
      <c r="AJ33" s="81"/>
      <c r="AK33" s="81"/>
      <c r="AL33" s="81"/>
      <c r="AM33" s="81"/>
      <c r="AN33" s="81">
        <v>560</v>
      </c>
      <c r="AO33" s="81"/>
      <c r="AP33" s="81"/>
      <c r="AQ33" s="81"/>
      <c r="AR33" s="81"/>
      <c r="AS33" s="81"/>
    </row>
    <row r="34" spans="1:45" s="64" customFormat="1" ht="66" x14ac:dyDescent="0.25">
      <c r="A34" s="74">
        <v>33</v>
      </c>
      <c r="B34" s="75" t="s">
        <v>186</v>
      </c>
      <c r="C34" s="76" t="s">
        <v>186</v>
      </c>
      <c r="D34" s="77" t="s">
        <v>148</v>
      </c>
      <c r="E34" s="78">
        <v>3300</v>
      </c>
      <c r="F34" s="74">
        <v>500</v>
      </c>
      <c r="G34" s="79">
        <f t="shared" ref="G34:G65" si="1">E34*F34</f>
        <v>1650000</v>
      </c>
      <c r="H34" s="83"/>
      <c r="I34" s="83"/>
      <c r="J34" s="83"/>
      <c r="K34" s="83"/>
      <c r="L34" s="83"/>
      <c r="M34" s="84"/>
      <c r="N34" s="84"/>
      <c r="O34" s="84"/>
      <c r="P34" s="84"/>
      <c r="Q34" s="84"/>
      <c r="R34" s="84"/>
      <c r="S34" s="84"/>
      <c r="T34" s="84"/>
      <c r="U34" s="84"/>
      <c r="V34" s="84"/>
      <c r="W34" s="84"/>
      <c r="X34" s="84"/>
      <c r="Y34" s="84"/>
      <c r="Z34" s="85"/>
      <c r="AA34" s="85"/>
      <c r="AB34" s="85"/>
      <c r="AC34" s="85"/>
      <c r="AD34" s="85"/>
      <c r="AE34" s="85"/>
      <c r="AF34" s="85"/>
      <c r="AG34" s="85"/>
      <c r="AH34" s="85"/>
      <c r="AI34" s="85"/>
      <c r="AJ34" s="85"/>
      <c r="AK34" s="85"/>
      <c r="AL34" s="85"/>
      <c r="AM34" s="85"/>
      <c r="AN34" s="85"/>
      <c r="AO34" s="85"/>
      <c r="AP34" s="85"/>
      <c r="AQ34" s="85"/>
      <c r="AR34" s="85"/>
      <c r="AS34" s="85"/>
    </row>
    <row r="35" spans="1:45" x14ac:dyDescent="0.25">
      <c r="A35" s="40">
        <v>34</v>
      </c>
      <c r="B35" s="43" t="s">
        <v>187</v>
      </c>
      <c r="C35" s="58" t="s">
        <v>187</v>
      </c>
      <c r="D35" s="40" t="s">
        <v>5</v>
      </c>
      <c r="E35" s="39">
        <v>4500</v>
      </c>
      <c r="F35" s="40">
        <v>8</v>
      </c>
      <c r="G35" s="41">
        <f t="shared" si="1"/>
        <v>36000</v>
      </c>
      <c r="H35" s="73"/>
      <c r="I35" s="73"/>
      <c r="J35" s="73"/>
      <c r="K35" s="73"/>
      <c r="L35" s="73"/>
      <c r="M35" s="23"/>
      <c r="N35" s="23"/>
      <c r="O35" s="23"/>
      <c r="P35" s="23"/>
      <c r="Q35" s="80">
        <v>2250</v>
      </c>
      <c r="R35" s="23"/>
      <c r="S35" s="23"/>
      <c r="T35" s="23"/>
      <c r="U35" s="23"/>
      <c r="V35" s="23"/>
      <c r="W35" s="23"/>
      <c r="X35" s="23">
        <v>2538</v>
      </c>
      <c r="Y35" s="23"/>
      <c r="Z35" s="81"/>
      <c r="AA35" s="81"/>
      <c r="AB35" s="81"/>
      <c r="AC35" s="81"/>
      <c r="AD35" s="81"/>
      <c r="AE35" s="81"/>
      <c r="AF35" s="81"/>
      <c r="AG35" s="81"/>
      <c r="AH35" s="81"/>
      <c r="AI35" s="81"/>
      <c r="AJ35" s="81"/>
      <c r="AK35" s="81"/>
      <c r="AL35" s="81"/>
      <c r="AM35" s="81"/>
      <c r="AN35" s="81"/>
      <c r="AO35" s="81"/>
      <c r="AP35" s="81"/>
      <c r="AQ35" s="81"/>
      <c r="AR35" s="81"/>
      <c r="AS35" s="81">
        <v>2500</v>
      </c>
    </row>
    <row r="36" spans="1:45" ht="26.4" x14ac:dyDescent="0.25">
      <c r="A36" s="40">
        <v>35</v>
      </c>
      <c r="B36" s="43" t="s">
        <v>188</v>
      </c>
      <c r="C36" s="58" t="s">
        <v>188</v>
      </c>
      <c r="D36" s="40" t="s">
        <v>5</v>
      </c>
      <c r="E36" s="39">
        <v>11770</v>
      </c>
      <c r="F36" s="40">
        <v>10</v>
      </c>
      <c r="G36" s="41">
        <f t="shared" si="1"/>
        <v>117700</v>
      </c>
      <c r="H36" s="73"/>
      <c r="I36" s="73"/>
      <c r="J36" s="73"/>
      <c r="K36" s="73"/>
      <c r="L36" s="73"/>
      <c r="M36" s="23"/>
      <c r="N36" s="23"/>
      <c r="O36" s="23"/>
      <c r="P36" s="23"/>
      <c r="Q36" s="23"/>
      <c r="R36" s="23"/>
      <c r="S36" s="23"/>
      <c r="T36" s="23"/>
      <c r="U36" s="23"/>
      <c r="V36" s="23"/>
      <c r="W36" s="23"/>
      <c r="X36" s="23"/>
      <c r="Y36" s="23"/>
      <c r="Z36" s="81"/>
      <c r="AA36" s="81"/>
      <c r="AB36" s="81"/>
      <c r="AC36" s="81"/>
      <c r="AD36" s="81"/>
      <c r="AE36" s="81"/>
      <c r="AF36" s="81"/>
      <c r="AG36" s="81"/>
      <c r="AH36" s="81"/>
      <c r="AI36" s="81"/>
      <c r="AJ36" s="81"/>
      <c r="AK36" s="81"/>
      <c r="AL36" s="81"/>
      <c r="AM36" s="82">
        <v>11000</v>
      </c>
      <c r="AN36" s="81"/>
      <c r="AO36" s="81"/>
      <c r="AP36" s="81"/>
      <c r="AQ36" s="81"/>
      <c r="AR36" s="81"/>
      <c r="AS36" s="81"/>
    </row>
    <row r="37" spans="1:45" ht="26.4" x14ac:dyDescent="0.25">
      <c r="A37" s="40">
        <v>36</v>
      </c>
      <c r="B37" s="43" t="s">
        <v>189</v>
      </c>
      <c r="C37" s="59" t="s">
        <v>190</v>
      </c>
      <c r="D37" s="40" t="s">
        <v>145</v>
      </c>
      <c r="E37" s="39">
        <v>16650</v>
      </c>
      <c r="F37" s="40">
        <v>48</v>
      </c>
      <c r="G37" s="41">
        <f t="shared" si="1"/>
        <v>799200</v>
      </c>
      <c r="H37" s="73"/>
      <c r="I37" s="73"/>
      <c r="J37" s="73"/>
      <c r="K37" s="73"/>
      <c r="L37" s="73"/>
      <c r="M37" s="23"/>
      <c r="N37" s="23"/>
      <c r="O37" s="23"/>
      <c r="P37" s="23"/>
      <c r="Q37" s="80">
        <v>6350</v>
      </c>
      <c r="R37" s="23"/>
      <c r="S37" s="23"/>
      <c r="T37" s="23"/>
      <c r="U37" s="23"/>
      <c r="V37" s="23"/>
      <c r="W37" s="23"/>
      <c r="X37" s="23"/>
      <c r="Y37" s="23"/>
      <c r="Z37" s="81"/>
      <c r="AA37" s="81"/>
      <c r="AB37" s="81"/>
      <c r="AC37" s="81"/>
      <c r="AD37" s="81"/>
      <c r="AE37" s="81"/>
      <c r="AF37" s="81"/>
      <c r="AG37" s="81"/>
      <c r="AH37" s="81"/>
      <c r="AI37" s="81"/>
      <c r="AJ37" s="81"/>
      <c r="AK37" s="81"/>
      <c r="AL37" s="81"/>
      <c r="AM37" s="81"/>
      <c r="AN37" s="81"/>
      <c r="AO37" s="81"/>
      <c r="AP37" s="81"/>
      <c r="AQ37" s="81"/>
      <c r="AR37" s="81"/>
      <c r="AS37" s="81"/>
    </row>
    <row r="38" spans="1:45" ht="234.6" x14ac:dyDescent="0.25">
      <c r="A38" s="40">
        <v>37</v>
      </c>
      <c r="B38" s="45" t="s">
        <v>191</v>
      </c>
      <c r="C38" s="60" t="s">
        <v>310</v>
      </c>
      <c r="D38" s="46" t="s">
        <v>28</v>
      </c>
      <c r="E38" s="39">
        <v>180</v>
      </c>
      <c r="F38" s="40">
        <v>5800</v>
      </c>
      <c r="G38" s="41">
        <f t="shared" si="1"/>
        <v>1044000</v>
      </c>
      <c r="H38" s="73"/>
      <c r="I38" s="73"/>
      <c r="J38" s="73"/>
      <c r="K38" s="73"/>
      <c r="L38" s="73"/>
      <c r="M38" s="23"/>
      <c r="N38" s="23"/>
      <c r="O38" s="23">
        <v>72.22</v>
      </c>
      <c r="P38" s="23"/>
      <c r="Q38" s="23"/>
      <c r="R38" s="23"/>
      <c r="S38" s="23"/>
      <c r="T38" s="23"/>
      <c r="U38" s="23"/>
      <c r="V38" s="23"/>
      <c r="W38" s="80">
        <v>72</v>
      </c>
      <c r="X38" s="23">
        <v>110</v>
      </c>
      <c r="Y38" s="23"/>
      <c r="Z38" s="81"/>
      <c r="AA38" s="81"/>
      <c r="AB38" s="81"/>
      <c r="AC38" s="81"/>
      <c r="AD38" s="81"/>
      <c r="AE38" s="81"/>
      <c r="AF38" s="81"/>
      <c r="AG38" s="81"/>
      <c r="AH38" s="81"/>
      <c r="AI38" s="81"/>
      <c r="AJ38" s="81"/>
      <c r="AK38" s="81"/>
      <c r="AL38" s="81"/>
      <c r="AM38" s="81"/>
      <c r="AN38" s="81"/>
      <c r="AO38" s="81"/>
      <c r="AP38" s="81"/>
      <c r="AQ38" s="81">
        <v>124</v>
      </c>
      <c r="AR38" s="81"/>
      <c r="AS38" s="81"/>
    </row>
    <row r="39" spans="1:45" ht="234.6" x14ac:dyDescent="0.25">
      <c r="A39" s="40">
        <v>38</v>
      </c>
      <c r="B39" s="45" t="s">
        <v>192</v>
      </c>
      <c r="C39" s="60" t="s">
        <v>311</v>
      </c>
      <c r="D39" s="46" t="s">
        <v>28</v>
      </c>
      <c r="E39" s="39">
        <v>180</v>
      </c>
      <c r="F39" s="40">
        <v>3000</v>
      </c>
      <c r="G39" s="41">
        <f t="shared" si="1"/>
        <v>540000</v>
      </c>
      <c r="H39" s="73"/>
      <c r="I39" s="73"/>
      <c r="J39" s="73"/>
      <c r="K39" s="73"/>
      <c r="L39" s="73"/>
      <c r="M39" s="23"/>
      <c r="N39" s="23"/>
      <c r="O39" s="23">
        <v>72.22</v>
      </c>
      <c r="P39" s="23"/>
      <c r="Q39" s="23"/>
      <c r="R39" s="23"/>
      <c r="S39" s="23"/>
      <c r="T39" s="23"/>
      <c r="U39" s="23"/>
      <c r="V39" s="23"/>
      <c r="W39" s="80">
        <v>72</v>
      </c>
      <c r="X39" s="23">
        <v>110</v>
      </c>
      <c r="Y39" s="23"/>
      <c r="Z39" s="81"/>
      <c r="AA39" s="81"/>
      <c r="AB39" s="81"/>
      <c r="AC39" s="81"/>
      <c r="AD39" s="81"/>
      <c r="AE39" s="81"/>
      <c r="AF39" s="81"/>
      <c r="AG39" s="81">
        <v>109</v>
      </c>
      <c r="AH39" s="81"/>
      <c r="AI39" s="81"/>
      <c r="AJ39" s="81"/>
      <c r="AK39" s="81"/>
      <c r="AL39" s="81"/>
      <c r="AM39" s="81"/>
      <c r="AN39" s="81"/>
      <c r="AO39" s="81"/>
      <c r="AP39" s="81"/>
      <c r="AQ39" s="81">
        <v>124</v>
      </c>
      <c r="AR39" s="81"/>
      <c r="AS39" s="81"/>
    </row>
    <row r="40" spans="1:45" ht="30.6" x14ac:dyDescent="0.25">
      <c r="A40" s="40">
        <v>39</v>
      </c>
      <c r="B40" s="43" t="s">
        <v>193</v>
      </c>
      <c r="C40" s="58" t="s">
        <v>194</v>
      </c>
      <c r="D40" s="40" t="s">
        <v>195</v>
      </c>
      <c r="E40" s="39">
        <v>1400</v>
      </c>
      <c r="F40" s="40">
        <v>1000</v>
      </c>
      <c r="G40" s="41">
        <f t="shared" si="1"/>
        <v>1400000</v>
      </c>
      <c r="H40" s="73"/>
      <c r="I40" s="73"/>
      <c r="J40" s="73"/>
      <c r="K40" s="73"/>
      <c r="L40" s="73"/>
      <c r="M40" s="23"/>
      <c r="N40" s="23"/>
      <c r="O40" s="23"/>
      <c r="P40" s="23"/>
      <c r="Q40" s="23">
        <v>780</v>
      </c>
      <c r="R40" s="23"/>
      <c r="S40" s="23"/>
      <c r="T40" s="23"/>
      <c r="U40" s="23"/>
      <c r="V40" s="23"/>
      <c r="W40" s="23"/>
      <c r="X40" s="23">
        <v>1300</v>
      </c>
      <c r="Y40" s="23"/>
      <c r="Z40" s="81"/>
      <c r="AA40" s="81"/>
      <c r="AB40" s="81"/>
      <c r="AC40" s="81"/>
      <c r="AD40" s="81">
        <v>969</v>
      </c>
      <c r="AE40" s="82">
        <v>755</v>
      </c>
      <c r="AF40" s="81"/>
      <c r="AG40" s="81"/>
      <c r="AH40" s="81">
        <v>890</v>
      </c>
      <c r="AI40" s="81"/>
      <c r="AJ40" s="81"/>
      <c r="AK40" s="81"/>
      <c r="AL40" s="81"/>
      <c r="AM40" s="81"/>
      <c r="AN40" s="81"/>
      <c r="AO40" s="81"/>
      <c r="AP40" s="81"/>
      <c r="AQ40" s="81"/>
      <c r="AR40" s="81"/>
      <c r="AS40" s="81"/>
    </row>
    <row r="41" spans="1:45" x14ac:dyDescent="0.25">
      <c r="A41" s="40">
        <v>40</v>
      </c>
      <c r="B41" s="43" t="s">
        <v>196</v>
      </c>
      <c r="C41" s="58" t="s">
        <v>197</v>
      </c>
      <c r="D41" s="40" t="s">
        <v>5</v>
      </c>
      <c r="E41" s="39">
        <v>1400</v>
      </c>
      <c r="F41" s="40">
        <v>300</v>
      </c>
      <c r="G41" s="41">
        <f t="shared" si="1"/>
        <v>420000</v>
      </c>
      <c r="H41" s="73"/>
      <c r="I41" s="73">
        <v>656</v>
      </c>
      <c r="J41" s="73"/>
      <c r="K41" s="73"/>
      <c r="L41" s="73"/>
      <c r="M41" s="23"/>
      <c r="N41" s="23"/>
      <c r="O41" s="23"/>
      <c r="P41" s="23"/>
      <c r="Q41" s="23">
        <v>735</v>
      </c>
      <c r="R41" s="23"/>
      <c r="S41" s="23"/>
      <c r="T41" s="23"/>
      <c r="U41" s="23"/>
      <c r="V41" s="23"/>
      <c r="W41" s="23"/>
      <c r="X41" s="23">
        <v>800</v>
      </c>
      <c r="Y41" s="23"/>
      <c r="Z41" s="81"/>
      <c r="AA41" s="81"/>
      <c r="AB41" s="81"/>
      <c r="AC41" s="81"/>
      <c r="AD41" s="81"/>
      <c r="AE41" s="81">
        <v>620</v>
      </c>
      <c r="AF41" s="81"/>
      <c r="AG41" s="81"/>
      <c r="AH41" s="81">
        <v>710</v>
      </c>
      <c r="AI41" s="81"/>
      <c r="AJ41" s="81"/>
      <c r="AK41" s="81"/>
      <c r="AL41" s="81"/>
      <c r="AM41" s="81"/>
      <c r="AN41" s="81">
        <v>735</v>
      </c>
      <c r="AO41" s="81"/>
      <c r="AP41" s="81"/>
      <c r="AQ41" s="81"/>
      <c r="AR41" s="81"/>
      <c r="AS41" s="82">
        <v>593</v>
      </c>
    </row>
    <row r="42" spans="1:45" s="64" customFormat="1" ht="26.4" x14ac:dyDescent="0.25">
      <c r="A42" s="74">
        <v>41</v>
      </c>
      <c r="B42" s="75" t="s">
        <v>198</v>
      </c>
      <c r="C42" s="76" t="s">
        <v>198</v>
      </c>
      <c r="D42" s="74" t="s">
        <v>199</v>
      </c>
      <c r="E42" s="78">
        <v>32000</v>
      </c>
      <c r="F42" s="74">
        <v>2</v>
      </c>
      <c r="G42" s="79">
        <f t="shared" si="1"/>
        <v>64000</v>
      </c>
      <c r="H42" s="83"/>
      <c r="I42" s="83"/>
      <c r="J42" s="83"/>
      <c r="K42" s="83"/>
      <c r="L42" s="83"/>
      <c r="M42" s="84"/>
      <c r="N42" s="84"/>
      <c r="O42" s="84"/>
      <c r="P42" s="84"/>
      <c r="Q42" s="84"/>
      <c r="R42" s="84"/>
      <c r="S42" s="84"/>
      <c r="T42" s="84"/>
      <c r="U42" s="84"/>
      <c r="V42" s="84"/>
      <c r="W42" s="84"/>
      <c r="X42" s="84"/>
      <c r="Y42" s="84"/>
      <c r="Z42" s="85"/>
      <c r="AA42" s="85"/>
      <c r="AB42" s="85"/>
      <c r="AC42" s="85"/>
      <c r="AD42" s="85"/>
      <c r="AE42" s="85"/>
      <c r="AF42" s="85"/>
      <c r="AG42" s="85"/>
      <c r="AH42" s="85"/>
      <c r="AI42" s="85"/>
      <c r="AJ42" s="85"/>
      <c r="AK42" s="85"/>
      <c r="AL42" s="85"/>
      <c r="AM42" s="85"/>
      <c r="AN42" s="85"/>
      <c r="AO42" s="85"/>
      <c r="AP42" s="85"/>
      <c r="AQ42" s="85"/>
      <c r="AR42" s="85"/>
      <c r="AS42" s="85"/>
    </row>
    <row r="43" spans="1:45" ht="39.6" x14ac:dyDescent="0.25">
      <c r="A43" s="40">
        <v>42</v>
      </c>
      <c r="B43" s="43" t="s">
        <v>200</v>
      </c>
      <c r="C43" s="58" t="s">
        <v>200</v>
      </c>
      <c r="D43" s="40" t="s">
        <v>28</v>
      </c>
      <c r="E43" s="39">
        <v>66000</v>
      </c>
      <c r="F43" s="40">
        <v>8</v>
      </c>
      <c r="G43" s="41">
        <f t="shared" si="1"/>
        <v>528000</v>
      </c>
      <c r="H43" s="73"/>
      <c r="I43" s="73"/>
      <c r="J43" s="73"/>
      <c r="K43" s="73"/>
      <c r="L43" s="73"/>
      <c r="M43" s="23"/>
      <c r="N43" s="23"/>
      <c r="O43" s="23"/>
      <c r="P43" s="23"/>
      <c r="Q43" s="23"/>
      <c r="R43" s="23"/>
      <c r="S43" s="23"/>
      <c r="T43" s="23"/>
      <c r="U43" s="23"/>
      <c r="V43" s="23"/>
      <c r="W43" s="23"/>
      <c r="X43" s="23"/>
      <c r="Y43" s="23"/>
      <c r="Z43" s="81"/>
      <c r="AA43" s="81"/>
      <c r="AB43" s="81"/>
      <c r="AC43" s="81"/>
      <c r="AD43" s="82">
        <v>47888</v>
      </c>
      <c r="AE43" s="81"/>
      <c r="AF43" s="81"/>
      <c r="AG43" s="81"/>
      <c r="AH43" s="81"/>
      <c r="AI43" s="81"/>
      <c r="AJ43" s="81"/>
      <c r="AK43" s="81"/>
      <c r="AL43" s="81"/>
      <c r="AM43" s="81"/>
      <c r="AN43" s="81"/>
      <c r="AO43" s="81"/>
      <c r="AP43" s="81"/>
      <c r="AQ43" s="81"/>
      <c r="AR43" s="81"/>
      <c r="AS43" s="81"/>
    </row>
    <row r="44" spans="1:45" ht="409.6" x14ac:dyDescent="0.25">
      <c r="A44" s="40">
        <v>43</v>
      </c>
      <c r="B44" s="43" t="s">
        <v>201</v>
      </c>
      <c r="C44" s="61" t="s">
        <v>202</v>
      </c>
      <c r="D44" s="40" t="s">
        <v>28</v>
      </c>
      <c r="E44" s="39">
        <v>7100</v>
      </c>
      <c r="F44" s="40">
        <v>300</v>
      </c>
      <c r="G44" s="41">
        <f t="shared" si="1"/>
        <v>2130000</v>
      </c>
      <c r="H44" s="73"/>
      <c r="I44" s="73"/>
      <c r="J44" s="73"/>
      <c r="K44" s="73"/>
      <c r="L44" s="73"/>
      <c r="M44" s="23"/>
      <c r="N44" s="23"/>
      <c r="O44" s="23"/>
      <c r="P44" s="23"/>
      <c r="Q44" s="23"/>
      <c r="R44" s="23"/>
      <c r="S44" s="23"/>
      <c r="T44" s="23"/>
      <c r="U44" s="23"/>
      <c r="V44" s="23"/>
      <c r="W44" s="23"/>
      <c r="X44" s="23"/>
      <c r="Y44" s="23"/>
      <c r="Z44" s="82">
        <v>2887</v>
      </c>
      <c r="AA44" s="81"/>
      <c r="AB44" s="81">
        <v>7100</v>
      </c>
      <c r="AC44" s="81"/>
      <c r="AD44" s="81"/>
      <c r="AE44" s="81"/>
      <c r="AF44" s="81"/>
      <c r="AG44" s="81"/>
      <c r="AH44" s="81"/>
      <c r="AI44" s="81"/>
      <c r="AJ44" s="81"/>
      <c r="AK44" s="81"/>
      <c r="AL44" s="81"/>
      <c r="AM44" s="81">
        <v>5430</v>
      </c>
      <c r="AN44" s="81"/>
      <c r="AO44" s="81"/>
      <c r="AP44" s="81"/>
      <c r="AQ44" s="81"/>
      <c r="AR44" s="81"/>
      <c r="AS44" s="81"/>
    </row>
    <row r="45" spans="1:45" x14ac:dyDescent="0.25">
      <c r="A45" s="40">
        <v>44</v>
      </c>
      <c r="B45" s="43" t="s">
        <v>203</v>
      </c>
      <c r="C45" s="58" t="s">
        <v>204</v>
      </c>
      <c r="D45" s="40" t="s">
        <v>199</v>
      </c>
      <c r="E45" s="39">
        <v>26795</v>
      </c>
      <c r="F45" s="40">
        <v>100</v>
      </c>
      <c r="G45" s="41">
        <f t="shared" si="1"/>
        <v>2679500</v>
      </c>
      <c r="H45" s="73"/>
      <c r="I45" s="73"/>
      <c r="J45" s="73"/>
      <c r="K45" s="73"/>
      <c r="L45" s="73"/>
      <c r="M45" s="23"/>
      <c r="N45" s="23"/>
      <c r="O45" s="23"/>
      <c r="P45" s="23"/>
      <c r="Q45" s="23"/>
      <c r="R45" s="23"/>
      <c r="S45" s="23"/>
      <c r="T45" s="23"/>
      <c r="U45" s="23"/>
      <c r="V45" s="23"/>
      <c r="W45" s="23"/>
      <c r="X45" s="23"/>
      <c r="Y45" s="23"/>
      <c r="Z45" s="81"/>
      <c r="AA45" s="81"/>
      <c r="AB45" s="81"/>
      <c r="AC45" s="81"/>
      <c r="AD45" s="82">
        <v>25500</v>
      </c>
      <c r="AE45" s="81"/>
      <c r="AF45" s="81"/>
      <c r="AG45" s="81"/>
      <c r="AH45" s="81"/>
      <c r="AI45" s="81"/>
      <c r="AJ45" s="81"/>
      <c r="AK45" s="81"/>
      <c r="AL45" s="81"/>
      <c r="AM45" s="81"/>
      <c r="AN45" s="81"/>
      <c r="AO45" s="81"/>
      <c r="AP45" s="81"/>
      <c r="AQ45" s="81"/>
      <c r="AR45" s="81"/>
      <c r="AS45" s="81"/>
    </row>
    <row r="46" spans="1:45" x14ac:dyDescent="0.25">
      <c r="A46" s="40">
        <v>45</v>
      </c>
      <c r="B46" s="43" t="s">
        <v>205</v>
      </c>
      <c r="C46" s="58" t="s">
        <v>206</v>
      </c>
      <c r="D46" s="40" t="s">
        <v>207</v>
      </c>
      <c r="E46" s="39">
        <v>150</v>
      </c>
      <c r="F46" s="40">
        <v>2000</v>
      </c>
      <c r="G46" s="41">
        <f t="shared" si="1"/>
        <v>300000</v>
      </c>
      <c r="H46" s="73"/>
      <c r="I46" s="73"/>
      <c r="J46" s="73"/>
      <c r="K46" s="73"/>
      <c r="L46" s="73"/>
      <c r="M46" s="23"/>
      <c r="N46" s="23"/>
      <c r="O46" s="23"/>
      <c r="P46" s="23"/>
      <c r="Q46" s="23">
        <v>85</v>
      </c>
      <c r="R46" s="23"/>
      <c r="S46" s="23"/>
      <c r="T46" s="23"/>
      <c r="U46" s="23"/>
      <c r="V46" s="23"/>
      <c r="W46" s="23"/>
      <c r="X46" s="23">
        <v>135</v>
      </c>
      <c r="Y46" s="23"/>
      <c r="Z46" s="81"/>
      <c r="AA46" s="81"/>
      <c r="AB46" s="81">
        <v>150</v>
      </c>
      <c r="AC46" s="81"/>
      <c r="AD46" s="81"/>
      <c r="AE46" s="82">
        <v>78</v>
      </c>
      <c r="AF46" s="81"/>
      <c r="AG46" s="81"/>
      <c r="AH46" s="81"/>
      <c r="AI46" s="81"/>
      <c r="AJ46" s="81"/>
      <c r="AK46" s="81"/>
      <c r="AL46" s="81"/>
      <c r="AM46" s="81"/>
      <c r="AN46" s="81">
        <v>108</v>
      </c>
      <c r="AO46" s="81"/>
      <c r="AP46" s="81"/>
      <c r="AQ46" s="81"/>
      <c r="AR46" s="81"/>
      <c r="AS46" s="81"/>
    </row>
    <row r="47" spans="1:45" ht="26.4" x14ac:dyDescent="0.25">
      <c r="A47" s="40">
        <v>46</v>
      </c>
      <c r="B47" s="43" t="s">
        <v>208</v>
      </c>
      <c r="C47" s="58" t="s">
        <v>208</v>
      </c>
      <c r="D47" s="40" t="s">
        <v>28</v>
      </c>
      <c r="E47" s="39">
        <v>500</v>
      </c>
      <c r="F47" s="40">
        <v>50</v>
      </c>
      <c r="G47" s="41">
        <f t="shared" si="1"/>
        <v>25000</v>
      </c>
      <c r="H47" s="73"/>
      <c r="I47" s="73"/>
      <c r="J47" s="73"/>
      <c r="K47" s="73"/>
      <c r="L47" s="73"/>
      <c r="M47" s="23"/>
      <c r="N47" s="23"/>
      <c r="O47" s="23">
        <v>240</v>
      </c>
      <c r="P47" s="80">
        <v>235</v>
      </c>
      <c r="Q47" s="23"/>
      <c r="R47" s="23"/>
      <c r="S47" s="23"/>
      <c r="T47" s="23"/>
      <c r="U47" s="23"/>
      <c r="V47" s="23"/>
      <c r="W47" s="23"/>
      <c r="X47" s="23">
        <v>320</v>
      </c>
      <c r="Y47" s="23"/>
      <c r="Z47" s="81"/>
      <c r="AA47" s="81"/>
      <c r="AB47" s="81"/>
      <c r="AC47" s="81"/>
      <c r="AD47" s="81"/>
      <c r="AE47" s="81"/>
      <c r="AF47" s="81"/>
      <c r="AG47" s="81"/>
      <c r="AH47" s="81"/>
      <c r="AI47" s="81"/>
      <c r="AJ47" s="81"/>
      <c r="AK47" s="81"/>
      <c r="AL47" s="81"/>
      <c r="AM47" s="81"/>
      <c r="AN47" s="81"/>
      <c r="AO47" s="81"/>
      <c r="AP47" s="81"/>
      <c r="AQ47" s="81"/>
      <c r="AR47" s="81"/>
      <c r="AS47" s="81"/>
    </row>
    <row r="48" spans="1:45" ht="346.8" x14ac:dyDescent="0.25">
      <c r="A48" s="40">
        <v>47</v>
      </c>
      <c r="B48" s="47" t="s">
        <v>209</v>
      </c>
      <c r="C48" s="61" t="s">
        <v>210</v>
      </c>
      <c r="D48" s="40" t="s">
        <v>5</v>
      </c>
      <c r="E48" s="39">
        <v>10600</v>
      </c>
      <c r="F48" s="40">
        <v>5</v>
      </c>
      <c r="G48" s="41">
        <f t="shared" si="1"/>
        <v>53000</v>
      </c>
      <c r="H48" s="73"/>
      <c r="I48" s="73"/>
      <c r="J48" s="73"/>
      <c r="K48" s="73"/>
      <c r="L48" s="73"/>
      <c r="M48" s="23"/>
      <c r="N48" s="23"/>
      <c r="O48" s="23"/>
      <c r="P48" s="23"/>
      <c r="Q48" s="23"/>
      <c r="R48" s="23"/>
      <c r="S48" s="23"/>
      <c r="T48" s="23"/>
      <c r="U48" s="23"/>
      <c r="V48" s="23"/>
      <c r="W48" s="23"/>
      <c r="X48" s="23"/>
      <c r="Y48" s="23"/>
      <c r="Z48" s="82">
        <v>7880</v>
      </c>
      <c r="AA48" s="81"/>
      <c r="AB48" s="81"/>
      <c r="AC48" s="81"/>
      <c r="AD48" s="81"/>
      <c r="AE48" s="81"/>
      <c r="AF48" s="81"/>
      <c r="AG48" s="81"/>
      <c r="AH48" s="81"/>
      <c r="AI48" s="81"/>
      <c r="AJ48" s="81"/>
      <c r="AK48" s="81"/>
      <c r="AL48" s="81"/>
      <c r="AM48" s="81">
        <v>8890</v>
      </c>
      <c r="AN48" s="81"/>
      <c r="AO48" s="81"/>
      <c r="AP48" s="81"/>
      <c r="AQ48" s="81"/>
      <c r="AR48" s="81"/>
      <c r="AS48" s="81"/>
    </row>
    <row r="49" spans="1:45" ht="26.4" x14ac:dyDescent="0.25">
      <c r="A49" s="40">
        <v>48</v>
      </c>
      <c r="B49" s="43" t="s">
        <v>211</v>
      </c>
      <c r="C49" s="58" t="s">
        <v>211</v>
      </c>
      <c r="D49" s="40" t="s">
        <v>28</v>
      </c>
      <c r="E49" s="39">
        <v>500</v>
      </c>
      <c r="F49" s="40">
        <v>50</v>
      </c>
      <c r="G49" s="41">
        <f t="shared" si="1"/>
        <v>25000</v>
      </c>
      <c r="H49" s="73"/>
      <c r="I49" s="73"/>
      <c r="J49" s="73"/>
      <c r="K49" s="73"/>
      <c r="L49" s="73"/>
      <c r="M49" s="23"/>
      <c r="N49" s="23"/>
      <c r="O49" s="23">
        <v>240</v>
      </c>
      <c r="P49" s="80">
        <v>235</v>
      </c>
      <c r="Q49" s="23"/>
      <c r="R49" s="23"/>
      <c r="S49" s="23"/>
      <c r="T49" s="23"/>
      <c r="U49" s="23"/>
      <c r="V49" s="23"/>
      <c r="W49" s="23"/>
      <c r="X49" s="23">
        <v>320</v>
      </c>
      <c r="Y49" s="23"/>
      <c r="Z49" s="81"/>
      <c r="AA49" s="81"/>
      <c r="AB49" s="81"/>
      <c r="AC49" s="81"/>
      <c r="AD49" s="81"/>
      <c r="AE49" s="81"/>
      <c r="AF49" s="81"/>
      <c r="AG49" s="81"/>
      <c r="AH49" s="81"/>
      <c r="AI49" s="81"/>
      <c r="AJ49" s="81"/>
      <c r="AK49" s="81"/>
      <c r="AL49" s="81"/>
      <c r="AM49" s="81"/>
      <c r="AN49" s="81"/>
      <c r="AO49" s="81"/>
      <c r="AP49" s="81"/>
      <c r="AQ49" s="81"/>
      <c r="AR49" s="81"/>
      <c r="AS49" s="81">
        <v>400</v>
      </c>
    </row>
    <row r="50" spans="1:45" ht="26.4" x14ac:dyDescent="0.25">
      <c r="A50" s="40">
        <v>49</v>
      </c>
      <c r="B50" s="43" t="s">
        <v>212</v>
      </c>
      <c r="C50" s="58" t="s">
        <v>213</v>
      </c>
      <c r="D50" s="40" t="s">
        <v>214</v>
      </c>
      <c r="E50" s="39">
        <v>15000</v>
      </c>
      <c r="F50" s="40">
        <v>50</v>
      </c>
      <c r="G50" s="41">
        <f t="shared" si="1"/>
        <v>750000</v>
      </c>
      <c r="H50" s="73"/>
      <c r="I50" s="73"/>
      <c r="J50" s="73"/>
      <c r="K50" s="73"/>
      <c r="L50" s="73"/>
      <c r="M50" s="23"/>
      <c r="N50" s="80">
        <v>15000</v>
      </c>
      <c r="O50" s="23"/>
      <c r="P50" s="23"/>
      <c r="Q50" s="23"/>
      <c r="R50" s="23"/>
      <c r="S50" s="23"/>
      <c r="T50" s="23"/>
      <c r="U50" s="23"/>
      <c r="V50" s="23"/>
      <c r="W50" s="23"/>
      <c r="X50" s="23"/>
      <c r="Y50" s="23"/>
      <c r="Z50" s="81"/>
      <c r="AA50" s="81"/>
      <c r="AB50" s="81"/>
      <c r="AC50" s="81"/>
      <c r="AD50" s="81"/>
      <c r="AE50" s="81"/>
      <c r="AF50" s="81"/>
      <c r="AG50" s="81"/>
      <c r="AH50" s="81"/>
      <c r="AI50" s="81"/>
      <c r="AJ50" s="81"/>
      <c r="AK50" s="81"/>
      <c r="AL50" s="81"/>
      <c r="AM50" s="81"/>
      <c r="AN50" s="81"/>
      <c r="AO50" s="81"/>
      <c r="AP50" s="81"/>
      <c r="AQ50" s="81"/>
      <c r="AR50" s="81"/>
      <c r="AS50" s="81"/>
    </row>
    <row r="51" spans="1:45" ht="39.6" x14ac:dyDescent="0.25">
      <c r="A51" s="40">
        <v>50</v>
      </c>
      <c r="B51" s="43" t="s">
        <v>215</v>
      </c>
      <c r="C51" s="58" t="s">
        <v>215</v>
      </c>
      <c r="D51" s="40"/>
      <c r="E51" s="39">
        <v>89500</v>
      </c>
      <c r="F51" s="40">
        <v>5</v>
      </c>
      <c r="G51" s="41">
        <f t="shared" si="1"/>
        <v>447500</v>
      </c>
      <c r="H51" s="73"/>
      <c r="I51" s="73"/>
      <c r="J51" s="73"/>
      <c r="K51" s="73"/>
      <c r="L51" s="73"/>
      <c r="M51" s="23"/>
      <c r="N51" s="80">
        <v>89500</v>
      </c>
      <c r="O51" s="23"/>
      <c r="P51" s="23"/>
      <c r="Q51" s="23"/>
      <c r="R51" s="23"/>
      <c r="S51" s="23"/>
      <c r="T51" s="23"/>
      <c r="U51" s="23"/>
      <c r="V51" s="23"/>
      <c r="W51" s="23"/>
      <c r="X51" s="23"/>
      <c r="Y51" s="23"/>
      <c r="Z51" s="81"/>
      <c r="AA51" s="81"/>
      <c r="AB51" s="81"/>
      <c r="AC51" s="81"/>
      <c r="AD51" s="81"/>
      <c r="AE51" s="81"/>
      <c r="AF51" s="81"/>
      <c r="AG51" s="81"/>
      <c r="AH51" s="81"/>
      <c r="AI51" s="81"/>
      <c r="AJ51" s="81"/>
      <c r="AK51" s="81"/>
      <c r="AL51" s="81"/>
      <c r="AM51" s="81"/>
      <c r="AN51" s="81"/>
      <c r="AO51" s="81"/>
      <c r="AP51" s="81"/>
      <c r="AQ51" s="81"/>
      <c r="AR51" s="81"/>
      <c r="AS51" s="81"/>
    </row>
    <row r="52" spans="1:45" ht="81.599999999999994" x14ac:dyDescent="0.25">
      <c r="A52" s="40">
        <v>51</v>
      </c>
      <c r="B52" s="43" t="s">
        <v>216</v>
      </c>
      <c r="C52" s="117" t="s">
        <v>217</v>
      </c>
      <c r="D52" s="40" t="s">
        <v>28</v>
      </c>
      <c r="E52" s="39">
        <v>8500</v>
      </c>
      <c r="F52" s="40">
        <v>20</v>
      </c>
      <c r="G52" s="41">
        <f t="shared" si="1"/>
        <v>170000</v>
      </c>
      <c r="H52" s="73">
        <v>6400</v>
      </c>
      <c r="I52" s="73"/>
      <c r="J52" s="73"/>
      <c r="K52" s="73"/>
      <c r="L52" s="65">
        <v>5300</v>
      </c>
      <c r="M52" s="23"/>
      <c r="N52" s="23"/>
      <c r="O52" s="23"/>
      <c r="P52" s="23"/>
      <c r="Q52" s="23"/>
      <c r="R52" s="23"/>
      <c r="S52" s="23"/>
      <c r="T52" s="23"/>
      <c r="U52" s="23"/>
      <c r="V52" s="23"/>
      <c r="W52" s="23">
        <v>7900</v>
      </c>
      <c r="X52" s="23"/>
      <c r="Y52" s="23"/>
      <c r="Z52" s="81"/>
      <c r="AA52" s="81"/>
      <c r="AB52" s="81">
        <v>8500</v>
      </c>
      <c r="AC52" s="81">
        <v>6500</v>
      </c>
      <c r="AD52" s="81"/>
      <c r="AE52" s="81"/>
      <c r="AF52" s="81"/>
      <c r="AG52" s="81">
        <v>6700</v>
      </c>
      <c r="AH52" s="81"/>
      <c r="AI52" s="81"/>
      <c r="AJ52" s="81"/>
      <c r="AK52" s="81"/>
      <c r="AL52" s="81"/>
      <c r="AM52" s="81"/>
      <c r="AN52" s="81"/>
      <c r="AO52" s="81"/>
      <c r="AP52" s="81"/>
      <c r="AQ52" s="81">
        <v>7900</v>
      </c>
      <c r="AR52" s="81"/>
      <c r="AS52" s="81"/>
    </row>
    <row r="53" spans="1:45" ht="81.599999999999994" x14ac:dyDescent="0.25">
      <c r="A53" s="40">
        <v>52</v>
      </c>
      <c r="B53" s="43" t="s">
        <v>218</v>
      </c>
      <c r="C53" s="60" t="s">
        <v>219</v>
      </c>
      <c r="D53" s="40" t="s">
        <v>28</v>
      </c>
      <c r="E53" s="39">
        <v>7500</v>
      </c>
      <c r="F53" s="40">
        <v>70</v>
      </c>
      <c r="G53" s="41">
        <f t="shared" si="1"/>
        <v>525000</v>
      </c>
      <c r="H53" s="73">
        <v>4700</v>
      </c>
      <c r="I53" s="73"/>
      <c r="J53" s="73"/>
      <c r="K53" s="73"/>
      <c r="L53" s="65">
        <v>4620</v>
      </c>
      <c r="M53" s="23"/>
      <c r="N53" s="23"/>
      <c r="O53" s="23"/>
      <c r="P53" s="23"/>
      <c r="Q53" s="23">
        <v>6700</v>
      </c>
      <c r="R53" s="23"/>
      <c r="S53" s="23"/>
      <c r="T53" s="23"/>
      <c r="U53" s="23"/>
      <c r="V53" s="23"/>
      <c r="W53" s="23">
        <v>6800</v>
      </c>
      <c r="X53" s="23"/>
      <c r="Y53" s="23"/>
      <c r="Z53" s="81"/>
      <c r="AA53" s="81"/>
      <c r="AB53" s="81">
        <v>7500</v>
      </c>
      <c r="AC53" s="81">
        <v>5200</v>
      </c>
      <c r="AD53" s="81"/>
      <c r="AE53" s="81"/>
      <c r="AF53" s="81"/>
      <c r="AG53" s="81">
        <v>6800</v>
      </c>
      <c r="AH53" s="81"/>
      <c r="AI53" s="81"/>
      <c r="AJ53" s="81"/>
      <c r="AK53" s="81"/>
      <c r="AL53" s="81"/>
      <c r="AM53" s="81"/>
      <c r="AN53" s="81"/>
      <c r="AO53" s="81"/>
      <c r="AP53" s="81"/>
      <c r="AQ53" s="81">
        <v>6600</v>
      </c>
      <c r="AR53" s="81"/>
      <c r="AS53" s="81"/>
    </row>
    <row r="54" spans="1:45" ht="81.599999999999994" x14ac:dyDescent="0.25">
      <c r="A54" s="40">
        <v>53</v>
      </c>
      <c r="B54" s="43" t="s">
        <v>220</v>
      </c>
      <c r="C54" s="60" t="s">
        <v>221</v>
      </c>
      <c r="D54" s="40" t="s">
        <v>28</v>
      </c>
      <c r="E54" s="39">
        <v>9000</v>
      </c>
      <c r="F54" s="40">
        <v>400</v>
      </c>
      <c r="G54" s="41">
        <f t="shared" si="1"/>
        <v>3600000</v>
      </c>
      <c r="H54" s="73"/>
      <c r="I54" s="73"/>
      <c r="J54" s="73"/>
      <c r="K54" s="73"/>
      <c r="L54" s="73"/>
      <c r="M54" s="23"/>
      <c r="N54" s="23"/>
      <c r="O54" s="23"/>
      <c r="P54" s="23"/>
      <c r="Q54" s="23"/>
      <c r="R54" s="23"/>
      <c r="S54" s="23"/>
      <c r="T54" s="23"/>
      <c r="U54" s="23"/>
      <c r="V54" s="23"/>
      <c r="W54" s="80">
        <v>8950</v>
      </c>
      <c r="X54" s="23"/>
      <c r="Y54" s="23"/>
      <c r="Z54" s="81"/>
      <c r="AA54" s="81"/>
      <c r="AB54" s="81">
        <v>9000</v>
      </c>
      <c r="AC54" s="81"/>
      <c r="AD54" s="81"/>
      <c r="AE54" s="81"/>
      <c r="AF54" s="81"/>
      <c r="AG54" s="81"/>
      <c r="AH54" s="81"/>
      <c r="AI54" s="81"/>
      <c r="AJ54" s="81"/>
      <c r="AK54" s="81"/>
      <c r="AL54" s="81"/>
      <c r="AM54" s="81"/>
      <c r="AN54" s="81"/>
      <c r="AO54" s="81"/>
      <c r="AP54" s="81"/>
      <c r="AQ54" s="81"/>
      <c r="AR54" s="81"/>
      <c r="AS54" s="81"/>
    </row>
    <row r="55" spans="1:45" ht="26.4" x14ac:dyDescent="0.25">
      <c r="A55" s="40">
        <v>54</v>
      </c>
      <c r="B55" s="43" t="s">
        <v>222</v>
      </c>
      <c r="C55" s="58" t="s">
        <v>222</v>
      </c>
      <c r="D55" s="40" t="s">
        <v>28</v>
      </c>
      <c r="E55" s="39">
        <v>600</v>
      </c>
      <c r="F55" s="40">
        <v>3000</v>
      </c>
      <c r="G55" s="41">
        <f t="shared" si="1"/>
        <v>1800000</v>
      </c>
      <c r="H55" s="73"/>
      <c r="I55" s="73"/>
      <c r="J55" s="73"/>
      <c r="K55" s="73"/>
      <c r="L55" s="73"/>
      <c r="M55" s="23"/>
      <c r="N55" s="23"/>
      <c r="O55" s="23"/>
      <c r="P55" s="23"/>
      <c r="Q55" s="23"/>
      <c r="R55" s="23"/>
      <c r="S55" s="23"/>
      <c r="T55" s="23"/>
      <c r="U55" s="23"/>
      <c r="V55" s="23"/>
      <c r="W55" s="23"/>
      <c r="X55" s="80">
        <v>555</v>
      </c>
      <c r="Y55" s="23"/>
      <c r="Z55" s="81"/>
      <c r="AA55" s="81"/>
      <c r="AB55" s="81"/>
      <c r="AC55" s="81"/>
      <c r="AD55" s="81"/>
      <c r="AE55" s="81"/>
      <c r="AF55" s="81"/>
      <c r="AG55" s="81"/>
      <c r="AH55" s="81"/>
      <c r="AI55" s="81"/>
      <c r="AJ55" s="81"/>
      <c r="AK55" s="81"/>
      <c r="AL55" s="81"/>
      <c r="AM55" s="81"/>
      <c r="AN55" s="81"/>
      <c r="AO55" s="81"/>
      <c r="AP55" s="81"/>
      <c r="AQ55" s="81"/>
      <c r="AR55" s="81"/>
      <c r="AS55" s="81"/>
    </row>
    <row r="56" spans="1:45" ht="39.6" x14ac:dyDescent="0.25">
      <c r="A56" s="40">
        <v>55</v>
      </c>
      <c r="B56" s="43" t="s">
        <v>223</v>
      </c>
      <c r="C56" s="58" t="s">
        <v>223</v>
      </c>
      <c r="D56" s="40" t="s">
        <v>28</v>
      </c>
      <c r="E56" s="39">
        <v>93</v>
      </c>
      <c r="F56" s="40">
        <v>50000</v>
      </c>
      <c r="G56" s="41">
        <f t="shared" si="1"/>
        <v>4650000</v>
      </c>
      <c r="H56" s="73"/>
      <c r="I56" s="73"/>
      <c r="J56" s="73"/>
      <c r="K56" s="73"/>
      <c r="L56" s="73"/>
      <c r="M56" s="23"/>
      <c r="N56" s="23"/>
      <c r="O56" s="23"/>
      <c r="P56" s="23"/>
      <c r="Q56" s="23"/>
      <c r="R56" s="23"/>
      <c r="S56" s="23"/>
      <c r="T56" s="23"/>
      <c r="U56" s="23"/>
      <c r="V56" s="23"/>
      <c r="W56" s="23"/>
      <c r="X56" s="23"/>
      <c r="Y56" s="23"/>
      <c r="Z56" s="81"/>
      <c r="AA56" s="81"/>
      <c r="AB56" s="81"/>
      <c r="AC56" s="81"/>
      <c r="AD56" s="81"/>
      <c r="AE56" s="81"/>
      <c r="AF56" s="81"/>
      <c r="AG56" s="81"/>
      <c r="AH56" s="81"/>
      <c r="AI56" s="81"/>
      <c r="AJ56" s="81"/>
      <c r="AK56" s="81"/>
      <c r="AL56" s="81"/>
      <c r="AM56" s="81"/>
      <c r="AN56" s="81"/>
      <c r="AO56" s="82">
        <v>44</v>
      </c>
      <c r="AP56" s="81"/>
      <c r="AQ56" s="81"/>
      <c r="AR56" s="81"/>
      <c r="AS56" s="81"/>
    </row>
    <row r="57" spans="1:45" ht="26.4" x14ac:dyDescent="0.25">
      <c r="A57" s="40">
        <v>56</v>
      </c>
      <c r="B57" s="43" t="s">
        <v>224</v>
      </c>
      <c r="C57" s="58" t="s">
        <v>224</v>
      </c>
      <c r="D57" s="40" t="s">
        <v>28</v>
      </c>
      <c r="E57" s="39">
        <v>180</v>
      </c>
      <c r="F57" s="40">
        <v>640</v>
      </c>
      <c r="G57" s="41">
        <f t="shared" si="1"/>
        <v>115200</v>
      </c>
      <c r="H57" s="73"/>
      <c r="I57" s="73"/>
      <c r="J57" s="73"/>
      <c r="K57" s="73"/>
      <c r="L57" s="73"/>
      <c r="M57" s="23"/>
      <c r="N57" s="23"/>
      <c r="O57" s="80">
        <v>80</v>
      </c>
      <c r="P57" s="23"/>
      <c r="Q57" s="23"/>
      <c r="R57" s="23"/>
      <c r="S57" s="23"/>
      <c r="T57" s="23"/>
      <c r="U57" s="23"/>
      <c r="V57" s="23"/>
      <c r="W57" s="23"/>
      <c r="X57" s="23">
        <v>115</v>
      </c>
      <c r="Y57" s="23"/>
      <c r="Z57" s="81"/>
      <c r="AA57" s="81"/>
      <c r="AB57" s="81"/>
      <c r="AC57" s="81"/>
      <c r="AD57" s="81"/>
      <c r="AE57" s="81"/>
      <c r="AF57" s="81"/>
      <c r="AG57" s="81">
        <v>120</v>
      </c>
      <c r="AH57" s="81"/>
      <c r="AI57" s="81"/>
      <c r="AJ57" s="81"/>
      <c r="AK57" s="81"/>
      <c r="AL57" s="81"/>
      <c r="AM57" s="81"/>
      <c r="AN57" s="81"/>
      <c r="AO57" s="81"/>
      <c r="AP57" s="81"/>
      <c r="AQ57" s="81"/>
      <c r="AR57" s="81"/>
      <c r="AS57" s="81">
        <v>99.8</v>
      </c>
    </row>
    <row r="58" spans="1:45" ht="26.4" x14ac:dyDescent="0.25">
      <c r="A58" s="40">
        <v>57</v>
      </c>
      <c r="B58" s="43" t="s">
        <v>225</v>
      </c>
      <c r="C58" s="58" t="s">
        <v>225</v>
      </c>
      <c r="D58" s="40" t="s">
        <v>28</v>
      </c>
      <c r="E58" s="39">
        <v>180</v>
      </c>
      <c r="F58" s="40">
        <v>200</v>
      </c>
      <c r="G58" s="41">
        <f t="shared" si="1"/>
        <v>36000</v>
      </c>
      <c r="H58" s="73"/>
      <c r="I58" s="73"/>
      <c r="J58" s="73"/>
      <c r="K58" s="73"/>
      <c r="L58" s="73"/>
      <c r="M58" s="23"/>
      <c r="N58" s="23"/>
      <c r="O58" s="80">
        <v>80</v>
      </c>
      <c r="P58" s="23"/>
      <c r="Q58" s="23"/>
      <c r="R58" s="23"/>
      <c r="S58" s="23"/>
      <c r="T58" s="23"/>
      <c r="U58" s="23"/>
      <c r="V58" s="23"/>
      <c r="W58" s="23"/>
      <c r="X58" s="23">
        <v>115</v>
      </c>
      <c r="Y58" s="23"/>
      <c r="Z58" s="81"/>
      <c r="AA58" s="81"/>
      <c r="AB58" s="81"/>
      <c r="AC58" s="81"/>
      <c r="AD58" s="81"/>
      <c r="AE58" s="81"/>
      <c r="AF58" s="81"/>
      <c r="AG58" s="81"/>
      <c r="AH58" s="81"/>
      <c r="AI58" s="81"/>
      <c r="AJ58" s="81"/>
      <c r="AK58" s="81"/>
      <c r="AL58" s="81"/>
      <c r="AM58" s="81"/>
      <c r="AN58" s="81"/>
      <c r="AO58" s="81">
        <v>85</v>
      </c>
      <c r="AP58" s="81"/>
      <c r="AQ58" s="81"/>
      <c r="AR58" s="81"/>
      <c r="AS58" s="81">
        <v>99.8</v>
      </c>
    </row>
    <row r="59" spans="1:45" ht="26.4" x14ac:dyDescent="0.25">
      <c r="A59" s="40">
        <v>58</v>
      </c>
      <c r="B59" s="43" t="s">
        <v>226</v>
      </c>
      <c r="C59" s="58" t="s">
        <v>227</v>
      </c>
      <c r="D59" s="40" t="s">
        <v>5</v>
      </c>
      <c r="E59" s="39">
        <v>180</v>
      </c>
      <c r="F59" s="40">
        <v>50</v>
      </c>
      <c r="G59" s="41">
        <f t="shared" si="1"/>
        <v>9000</v>
      </c>
      <c r="H59" s="73"/>
      <c r="I59" s="73"/>
      <c r="J59" s="73"/>
      <c r="K59" s="73"/>
      <c r="L59" s="73"/>
      <c r="M59" s="23"/>
      <c r="N59" s="23"/>
      <c r="O59" s="80">
        <v>80</v>
      </c>
      <c r="P59" s="23"/>
      <c r="Q59" s="23"/>
      <c r="R59" s="23"/>
      <c r="S59" s="23"/>
      <c r="T59" s="23"/>
      <c r="U59" s="23"/>
      <c r="V59" s="23"/>
      <c r="W59" s="23"/>
      <c r="X59" s="23">
        <v>115</v>
      </c>
      <c r="Y59" s="23"/>
      <c r="Z59" s="81"/>
      <c r="AA59" s="81"/>
      <c r="AB59" s="81"/>
      <c r="AC59" s="81"/>
      <c r="AD59" s="81"/>
      <c r="AE59" s="81"/>
      <c r="AF59" s="81"/>
      <c r="AG59" s="81"/>
      <c r="AH59" s="81"/>
      <c r="AI59" s="81"/>
      <c r="AJ59" s="81"/>
      <c r="AK59" s="81"/>
      <c r="AL59" s="81"/>
      <c r="AM59" s="81"/>
      <c r="AN59" s="81"/>
      <c r="AO59" s="81">
        <v>85</v>
      </c>
      <c r="AP59" s="81"/>
      <c r="AQ59" s="81"/>
      <c r="AR59" s="81"/>
      <c r="AS59" s="81"/>
    </row>
    <row r="60" spans="1:45" ht="26.4" x14ac:dyDescent="0.25">
      <c r="A60" s="40">
        <v>59</v>
      </c>
      <c r="B60" s="43" t="s">
        <v>228</v>
      </c>
      <c r="C60" s="58" t="s">
        <v>228</v>
      </c>
      <c r="D60" s="40" t="s">
        <v>28</v>
      </c>
      <c r="E60" s="39">
        <v>700</v>
      </c>
      <c r="F60" s="40">
        <v>4000</v>
      </c>
      <c r="G60" s="41">
        <f t="shared" si="1"/>
        <v>2800000</v>
      </c>
      <c r="H60" s="73"/>
      <c r="I60" s="73"/>
      <c r="J60" s="73"/>
      <c r="K60" s="73">
        <v>184</v>
      </c>
      <c r="L60" s="73"/>
      <c r="M60" s="23"/>
      <c r="N60" s="23"/>
      <c r="O60" s="23"/>
      <c r="P60" s="23"/>
      <c r="Q60" s="23">
        <v>378</v>
      </c>
      <c r="R60" s="23"/>
      <c r="S60" s="23"/>
      <c r="T60" s="120">
        <v>700</v>
      </c>
      <c r="U60" s="23"/>
      <c r="V60" s="23"/>
      <c r="W60" s="23">
        <v>185</v>
      </c>
      <c r="X60" s="23"/>
      <c r="Y60" s="23"/>
      <c r="Z60" s="81"/>
      <c r="AA60" s="81"/>
      <c r="AB60" s="81">
        <v>700</v>
      </c>
      <c r="AC60" s="81"/>
      <c r="AD60" s="81"/>
      <c r="AE60" s="81"/>
      <c r="AF60" s="81"/>
      <c r="AG60" s="81">
        <v>350</v>
      </c>
      <c r="AH60" s="81"/>
      <c r="AI60" s="81"/>
      <c r="AJ60" s="81"/>
      <c r="AK60" s="81"/>
      <c r="AL60" s="81"/>
      <c r="AM60" s="81"/>
      <c r="AN60" s="81"/>
      <c r="AO60" s="81">
        <v>350</v>
      </c>
      <c r="AP60" s="81"/>
      <c r="AQ60" s="81">
        <v>450</v>
      </c>
      <c r="AR60" s="81"/>
      <c r="AS60" s="81"/>
    </row>
    <row r="61" spans="1:45" ht="61.2" x14ac:dyDescent="0.25">
      <c r="A61" s="40">
        <v>60</v>
      </c>
      <c r="B61" s="43" t="s">
        <v>229</v>
      </c>
      <c r="C61" s="58" t="s">
        <v>230</v>
      </c>
      <c r="D61" s="48" t="s">
        <v>231</v>
      </c>
      <c r="E61" s="49">
        <v>28.3</v>
      </c>
      <c r="F61" s="40">
        <v>35000</v>
      </c>
      <c r="G61" s="41">
        <f t="shared" si="1"/>
        <v>990500</v>
      </c>
      <c r="H61" s="73"/>
      <c r="I61" s="73"/>
      <c r="J61" s="73"/>
      <c r="K61" s="73"/>
      <c r="L61" s="73"/>
      <c r="M61" s="23"/>
      <c r="N61" s="23"/>
      <c r="O61" s="23"/>
      <c r="P61" s="23"/>
      <c r="Q61" s="23"/>
      <c r="R61" s="23"/>
      <c r="S61" s="23"/>
      <c r="T61" s="23"/>
      <c r="U61" s="23"/>
      <c r="V61" s="23"/>
      <c r="W61" s="23"/>
      <c r="X61" s="23">
        <v>24</v>
      </c>
      <c r="Y61" s="23"/>
      <c r="Z61" s="81"/>
      <c r="AA61" s="81"/>
      <c r="AB61" s="81"/>
      <c r="AC61" s="81"/>
      <c r="AD61" s="81"/>
      <c r="AE61" s="81"/>
      <c r="AF61" s="81"/>
      <c r="AG61" s="81"/>
      <c r="AH61" s="81"/>
      <c r="AI61" s="81"/>
      <c r="AJ61" s="81"/>
      <c r="AK61" s="81"/>
      <c r="AL61" s="81"/>
      <c r="AM61" s="81"/>
      <c r="AN61" s="81"/>
      <c r="AO61" s="81"/>
      <c r="AP61" s="82">
        <v>22</v>
      </c>
      <c r="AQ61" s="81"/>
      <c r="AR61" s="81"/>
      <c r="AS61" s="81"/>
    </row>
    <row r="62" spans="1:45" ht="61.2" x14ac:dyDescent="0.25">
      <c r="A62" s="40">
        <v>61</v>
      </c>
      <c r="B62" s="43" t="s">
        <v>232</v>
      </c>
      <c r="C62" s="58" t="s">
        <v>233</v>
      </c>
      <c r="D62" s="44" t="s">
        <v>231</v>
      </c>
      <c r="E62" s="50">
        <v>28.3</v>
      </c>
      <c r="F62" s="40">
        <v>410</v>
      </c>
      <c r="G62" s="41">
        <f t="shared" si="1"/>
        <v>11603</v>
      </c>
      <c r="H62" s="73"/>
      <c r="I62" s="73"/>
      <c r="J62" s="73"/>
      <c r="K62" s="73"/>
      <c r="L62" s="73"/>
      <c r="M62" s="23"/>
      <c r="N62" s="23"/>
      <c r="O62" s="23"/>
      <c r="P62" s="23"/>
      <c r="Q62" s="23"/>
      <c r="R62" s="23"/>
      <c r="S62" s="23"/>
      <c r="T62" s="23"/>
      <c r="U62" s="23"/>
      <c r="V62" s="23"/>
      <c r="W62" s="23"/>
      <c r="X62" s="23">
        <v>24</v>
      </c>
      <c r="Y62" s="23"/>
      <c r="Z62" s="81"/>
      <c r="AA62" s="81"/>
      <c r="AB62" s="81"/>
      <c r="AC62" s="81"/>
      <c r="AD62" s="81"/>
      <c r="AE62" s="81"/>
      <c r="AF62" s="81"/>
      <c r="AG62" s="81"/>
      <c r="AH62" s="81"/>
      <c r="AI62" s="81"/>
      <c r="AJ62" s="81"/>
      <c r="AK62" s="81"/>
      <c r="AL62" s="81"/>
      <c r="AM62" s="81"/>
      <c r="AN62" s="81"/>
      <c r="AO62" s="81"/>
      <c r="AP62" s="82">
        <v>22</v>
      </c>
      <c r="AQ62" s="81"/>
      <c r="AR62" s="81"/>
      <c r="AS62" s="81"/>
    </row>
    <row r="63" spans="1:45" ht="91.8" x14ac:dyDescent="0.25">
      <c r="A63" s="40">
        <v>62</v>
      </c>
      <c r="B63" s="43" t="s">
        <v>234</v>
      </c>
      <c r="C63" s="58" t="s">
        <v>235</v>
      </c>
      <c r="D63" s="40" t="s">
        <v>5</v>
      </c>
      <c r="E63" s="39">
        <v>275</v>
      </c>
      <c r="F63" s="40">
        <v>5200</v>
      </c>
      <c r="G63" s="41">
        <f t="shared" si="1"/>
        <v>1430000</v>
      </c>
      <c r="H63" s="73"/>
      <c r="I63" s="73"/>
      <c r="J63" s="73"/>
      <c r="K63" s="73"/>
      <c r="L63" s="73"/>
      <c r="M63" s="23"/>
      <c r="N63" s="23"/>
      <c r="O63" s="23"/>
      <c r="P63" s="23"/>
      <c r="Q63" s="23"/>
      <c r="R63" s="23"/>
      <c r="S63" s="23"/>
      <c r="T63" s="23"/>
      <c r="U63" s="23"/>
      <c r="V63" s="23"/>
      <c r="W63" s="23"/>
      <c r="X63" s="23"/>
      <c r="Y63" s="23"/>
      <c r="Z63" s="81"/>
      <c r="AA63" s="81"/>
      <c r="AB63" s="81"/>
      <c r="AC63" s="81">
        <v>83.7</v>
      </c>
      <c r="AD63" s="81"/>
      <c r="AE63" s="81"/>
      <c r="AF63" s="81"/>
      <c r="AG63" s="81"/>
      <c r="AH63" s="81"/>
      <c r="AI63" s="81"/>
      <c r="AJ63" s="82">
        <v>270</v>
      </c>
      <c r="AK63" s="81"/>
      <c r="AL63" s="81"/>
      <c r="AM63" s="81"/>
      <c r="AN63" s="81"/>
      <c r="AO63" s="81"/>
      <c r="AP63" s="81"/>
      <c r="AQ63" s="81"/>
      <c r="AR63" s="81"/>
      <c r="AS63" s="81"/>
    </row>
    <row r="64" spans="1:45" ht="91.8" x14ac:dyDescent="0.25">
      <c r="A64" s="40">
        <v>63</v>
      </c>
      <c r="B64" s="43" t="s">
        <v>236</v>
      </c>
      <c r="C64" s="58" t="s">
        <v>237</v>
      </c>
      <c r="D64" s="40" t="s">
        <v>5</v>
      </c>
      <c r="E64" s="51">
        <v>450</v>
      </c>
      <c r="F64" s="40">
        <v>1200</v>
      </c>
      <c r="G64" s="41">
        <f t="shared" si="1"/>
        <v>540000</v>
      </c>
      <c r="H64" s="73"/>
      <c r="I64" s="73"/>
      <c r="J64" s="73"/>
      <c r="K64" s="73"/>
      <c r="L64" s="73"/>
      <c r="M64" s="23"/>
      <c r="N64" s="23"/>
      <c r="O64" s="23"/>
      <c r="P64" s="23"/>
      <c r="Q64" s="23"/>
      <c r="R64" s="23"/>
      <c r="S64" s="23"/>
      <c r="T64" s="23"/>
      <c r="U64" s="23"/>
      <c r="V64" s="23"/>
      <c r="W64" s="23"/>
      <c r="X64" s="23"/>
      <c r="Y64" s="23"/>
      <c r="Z64" s="81"/>
      <c r="AA64" s="81"/>
      <c r="AB64" s="81"/>
      <c r="AC64" s="81"/>
      <c r="AD64" s="81"/>
      <c r="AE64" s="81"/>
      <c r="AF64" s="81"/>
      <c r="AG64" s="81"/>
      <c r="AH64" s="81"/>
      <c r="AI64" s="81"/>
      <c r="AJ64" s="82">
        <v>445</v>
      </c>
      <c r="AK64" s="81"/>
      <c r="AL64" s="81"/>
      <c r="AM64" s="81"/>
      <c r="AN64" s="81"/>
      <c r="AO64" s="81"/>
      <c r="AP64" s="81"/>
      <c r="AQ64" s="81"/>
      <c r="AR64" s="81"/>
      <c r="AS64" s="81"/>
    </row>
    <row r="65" spans="1:45" ht="81.599999999999994" x14ac:dyDescent="0.25">
      <c r="A65" s="40">
        <v>64</v>
      </c>
      <c r="B65" s="43" t="s">
        <v>238</v>
      </c>
      <c r="C65" s="58" t="s">
        <v>239</v>
      </c>
      <c r="D65" s="40" t="s">
        <v>5</v>
      </c>
      <c r="E65" s="39">
        <v>448</v>
      </c>
      <c r="F65" s="40">
        <v>1500</v>
      </c>
      <c r="G65" s="41">
        <f t="shared" si="1"/>
        <v>672000</v>
      </c>
      <c r="H65" s="73"/>
      <c r="I65" s="73"/>
      <c r="J65" s="73"/>
      <c r="K65" s="73"/>
      <c r="L65" s="73"/>
      <c r="M65" s="23"/>
      <c r="N65" s="23"/>
      <c r="O65" s="23"/>
      <c r="P65" s="23"/>
      <c r="Q65" s="23"/>
      <c r="R65" s="23">
        <v>199</v>
      </c>
      <c r="S65" s="23"/>
      <c r="T65" s="23"/>
      <c r="U65" s="23"/>
      <c r="V65" s="23">
        <v>285</v>
      </c>
      <c r="W65" s="23"/>
      <c r="X65" s="23">
        <v>350</v>
      </c>
      <c r="Y65" s="23"/>
      <c r="Z65" s="81"/>
      <c r="AA65" s="81"/>
      <c r="AB65" s="81"/>
      <c r="AC65" s="81">
        <v>378.3</v>
      </c>
      <c r="AD65" s="81"/>
      <c r="AE65" s="81"/>
      <c r="AF65" s="81"/>
      <c r="AG65" s="81"/>
      <c r="AH65" s="81"/>
      <c r="AI65" s="81"/>
      <c r="AJ65" s="82">
        <v>195</v>
      </c>
      <c r="AK65" s="81"/>
      <c r="AL65" s="81"/>
      <c r="AM65" s="81"/>
      <c r="AN65" s="81"/>
      <c r="AO65" s="81"/>
      <c r="AP65" s="81"/>
      <c r="AQ65" s="81"/>
      <c r="AR65" s="81"/>
      <c r="AS65" s="81"/>
    </row>
    <row r="66" spans="1:45" ht="81.599999999999994" x14ac:dyDescent="0.25">
      <c r="A66" s="40">
        <v>65</v>
      </c>
      <c r="B66" s="43" t="s">
        <v>240</v>
      </c>
      <c r="C66" s="58" t="s">
        <v>241</v>
      </c>
      <c r="D66" s="40" t="s">
        <v>5</v>
      </c>
      <c r="E66" s="39">
        <v>127</v>
      </c>
      <c r="F66" s="40">
        <v>600</v>
      </c>
      <c r="G66" s="41">
        <f t="shared" ref="G66:G97" si="2">E66*F66</f>
        <v>76200</v>
      </c>
      <c r="H66" s="73"/>
      <c r="I66" s="73"/>
      <c r="J66" s="73"/>
      <c r="K66" s="73"/>
      <c r="L66" s="73"/>
      <c r="M66" s="23"/>
      <c r="N66" s="23"/>
      <c r="O66" s="23"/>
      <c r="P66" s="23"/>
      <c r="Q66" s="23"/>
      <c r="R66" s="23">
        <v>80</v>
      </c>
      <c r="S66" s="23"/>
      <c r="T66" s="23"/>
      <c r="U66" s="23"/>
      <c r="V66" s="23">
        <v>80</v>
      </c>
      <c r="W66" s="23"/>
      <c r="X66" s="23">
        <v>110</v>
      </c>
      <c r="Y66" s="23"/>
      <c r="Z66" s="81"/>
      <c r="AA66" s="81"/>
      <c r="AB66" s="81"/>
      <c r="AC66" s="81"/>
      <c r="AD66" s="81"/>
      <c r="AE66" s="81"/>
      <c r="AF66" s="81"/>
      <c r="AG66" s="81"/>
      <c r="AH66" s="81"/>
      <c r="AI66" s="81"/>
      <c r="AJ66" s="82">
        <v>79</v>
      </c>
      <c r="AK66" s="81"/>
      <c r="AL66" s="81"/>
      <c r="AM66" s="81"/>
      <c r="AN66" s="81"/>
      <c r="AO66" s="81"/>
      <c r="AP66" s="81"/>
      <c r="AQ66" s="81"/>
      <c r="AR66" s="81"/>
      <c r="AS66" s="81"/>
    </row>
    <row r="67" spans="1:45" ht="81.599999999999994" x14ac:dyDescent="0.25">
      <c r="A67" s="40">
        <v>66</v>
      </c>
      <c r="B67" s="43" t="s">
        <v>242</v>
      </c>
      <c r="C67" s="58" t="s">
        <v>243</v>
      </c>
      <c r="D67" s="40" t="s">
        <v>5</v>
      </c>
      <c r="E67" s="39">
        <v>751</v>
      </c>
      <c r="F67" s="40">
        <v>7000</v>
      </c>
      <c r="G67" s="41">
        <f t="shared" si="2"/>
        <v>5257000</v>
      </c>
      <c r="H67" s="73"/>
      <c r="I67" s="73"/>
      <c r="J67" s="73"/>
      <c r="K67" s="73"/>
      <c r="L67" s="73"/>
      <c r="M67" s="23"/>
      <c r="N67" s="23"/>
      <c r="O67" s="23"/>
      <c r="P67" s="23"/>
      <c r="Q67" s="23"/>
      <c r="R67" s="80">
        <v>306</v>
      </c>
      <c r="S67" s="23"/>
      <c r="T67" s="23"/>
      <c r="U67" s="23"/>
      <c r="V67" s="23">
        <v>495</v>
      </c>
      <c r="W67" s="23"/>
      <c r="X67" s="23">
        <v>621</v>
      </c>
      <c r="Y67" s="23"/>
      <c r="Z67" s="81"/>
      <c r="AA67" s="81"/>
      <c r="AB67" s="81"/>
      <c r="AC67" s="81">
        <v>687.5</v>
      </c>
      <c r="AD67" s="81"/>
      <c r="AE67" s="81"/>
      <c r="AF67" s="81"/>
      <c r="AG67" s="81"/>
      <c r="AH67" s="81"/>
      <c r="AI67" s="81"/>
      <c r="AJ67" s="81">
        <v>550</v>
      </c>
      <c r="AK67" s="81"/>
      <c r="AL67" s="81"/>
      <c r="AM67" s="81"/>
      <c r="AN67" s="81"/>
      <c r="AO67" s="81"/>
      <c r="AP67" s="81"/>
      <c r="AQ67" s="81"/>
      <c r="AR67" s="81"/>
      <c r="AS67" s="81"/>
    </row>
    <row r="68" spans="1:45" ht="81.599999999999994" x14ac:dyDescent="0.25">
      <c r="A68" s="40">
        <v>67</v>
      </c>
      <c r="B68" s="43" t="s">
        <v>244</v>
      </c>
      <c r="C68" s="58" t="s">
        <v>245</v>
      </c>
      <c r="D68" s="40" t="s">
        <v>5</v>
      </c>
      <c r="E68" s="39">
        <v>800</v>
      </c>
      <c r="F68" s="40">
        <v>2500</v>
      </c>
      <c r="G68" s="41">
        <f t="shared" si="2"/>
        <v>2000000</v>
      </c>
      <c r="H68" s="73"/>
      <c r="I68" s="73"/>
      <c r="J68" s="73"/>
      <c r="K68" s="73"/>
      <c r="L68" s="73"/>
      <c r="M68" s="23"/>
      <c r="N68" s="23"/>
      <c r="O68" s="23"/>
      <c r="P68" s="23"/>
      <c r="Q68" s="23"/>
      <c r="R68" s="23">
        <v>396</v>
      </c>
      <c r="S68" s="23"/>
      <c r="T68" s="23"/>
      <c r="U68" s="23"/>
      <c r="V68" s="23">
        <v>550</v>
      </c>
      <c r="W68" s="23"/>
      <c r="X68" s="23">
        <v>690</v>
      </c>
      <c r="Y68" s="23"/>
      <c r="Z68" s="81"/>
      <c r="AA68" s="81"/>
      <c r="AB68" s="81"/>
      <c r="AC68" s="81"/>
      <c r="AD68" s="81"/>
      <c r="AE68" s="81"/>
      <c r="AF68" s="81"/>
      <c r="AG68" s="81"/>
      <c r="AH68" s="81"/>
      <c r="AI68" s="81"/>
      <c r="AJ68" s="82">
        <v>393</v>
      </c>
      <c r="AK68" s="81"/>
      <c r="AL68" s="81"/>
      <c r="AM68" s="81"/>
      <c r="AN68" s="81"/>
      <c r="AO68" s="81"/>
      <c r="AP68" s="81"/>
      <c r="AQ68" s="81"/>
      <c r="AR68" s="81"/>
      <c r="AS68" s="81"/>
    </row>
    <row r="69" spans="1:45" s="64" customFormat="1" ht="20.399999999999999" x14ac:dyDescent="0.25">
      <c r="A69" s="74">
        <v>68</v>
      </c>
      <c r="B69" s="75" t="s">
        <v>246</v>
      </c>
      <c r="C69" s="76" t="s">
        <v>247</v>
      </c>
      <c r="D69" s="74" t="s">
        <v>148</v>
      </c>
      <c r="E69" s="78">
        <v>4350</v>
      </c>
      <c r="F69" s="74">
        <v>100</v>
      </c>
      <c r="G69" s="79">
        <f t="shared" si="2"/>
        <v>435000</v>
      </c>
      <c r="H69" s="83"/>
      <c r="I69" s="83"/>
      <c r="J69" s="83"/>
      <c r="K69" s="83"/>
      <c r="L69" s="83"/>
      <c r="M69" s="84"/>
      <c r="N69" s="84"/>
      <c r="O69" s="84"/>
      <c r="P69" s="84"/>
      <c r="Q69" s="84"/>
      <c r="R69" s="84"/>
      <c r="S69" s="84"/>
      <c r="T69" s="84"/>
      <c r="U69" s="84"/>
      <c r="V69" s="84"/>
      <c r="W69" s="84"/>
      <c r="X69" s="84"/>
      <c r="Y69" s="84"/>
      <c r="Z69" s="85"/>
      <c r="AA69" s="85"/>
      <c r="AB69" s="85"/>
      <c r="AC69" s="85"/>
      <c r="AD69" s="85"/>
      <c r="AE69" s="85"/>
      <c r="AF69" s="85"/>
      <c r="AG69" s="85"/>
      <c r="AH69" s="85"/>
      <c r="AI69" s="85"/>
      <c r="AJ69" s="85"/>
      <c r="AK69" s="85"/>
      <c r="AL69" s="85"/>
      <c r="AM69" s="85"/>
      <c r="AN69" s="85"/>
      <c r="AO69" s="85"/>
      <c r="AP69" s="85"/>
      <c r="AQ69" s="85"/>
      <c r="AR69" s="85"/>
      <c r="AS69" s="85"/>
    </row>
    <row r="70" spans="1:45" x14ac:dyDescent="0.25">
      <c r="A70" s="40">
        <v>69</v>
      </c>
      <c r="B70" s="43" t="s">
        <v>248</v>
      </c>
      <c r="C70" s="58" t="s">
        <v>248</v>
      </c>
      <c r="D70" s="40" t="s">
        <v>28</v>
      </c>
      <c r="E70" s="39">
        <v>700</v>
      </c>
      <c r="F70" s="40">
        <v>30</v>
      </c>
      <c r="G70" s="41">
        <f t="shared" si="2"/>
        <v>21000</v>
      </c>
      <c r="H70" s="73"/>
      <c r="I70" s="73"/>
      <c r="J70" s="73"/>
      <c r="K70" s="73"/>
      <c r="L70" s="73"/>
      <c r="M70" s="23"/>
      <c r="N70" s="23"/>
      <c r="O70" s="23"/>
      <c r="P70" s="23"/>
      <c r="Q70" s="23"/>
      <c r="R70" s="23"/>
      <c r="S70" s="23"/>
      <c r="T70" s="23"/>
      <c r="U70" s="23"/>
      <c r="V70" s="23"/>
      <c r="W70" s="23"/>
      <c r="X70" s="23"/>
      <c r="Y70" s="23"/>
      <c r="Z70" s="81"/>
      <c r="AA70" s="81"/>
      <c r="AB70" s="81"/>
      <c r="AC70" s="81"/>
      <c r="AD70" s="81"/>
      <c r="AE70" s="81"/>
      <c r="AF70" s="81"/>
      <c r="AG70" s="82">
        <v>680</v>
      </c>
      <c r="AH70" s="81"/>
      <c r="AI70" s="81"/>
      <c r="AJ70" s="81"/>
      <c r="AK70" s="81"/>
      <c r="AL70" s="81"/>
      <c r="AM70" s="81"/>
      <c r="AN70" s="81"/>
      <c r="AO70" s="81"/>
      <c r="AP70" s="81"/>
      <c r="AQ70" s="81"/>
      <c r="AR70" s="81"/>
      <c r="AS70" s="81"/>
    </row>
    <row r="71" spans="1:45" s="64" customFormat="1" x14ac:dyDescent="0.25">
      <c r="A71" s="74">
        <v>70</v>
      </c>
      <c r="B71" s="75" t="s">
        <v>249</v>
      </c>
      <c r="C71" s="76" t="s">
        <v>249</v>
      </c>
      <c r="D71" s="74" t="s">
        <v>5</v>
      </c>
      <c r="E71" s="78">
        <v>1500</v>
      </c>
      <c r="F71" s="74">
        <v>19</v>
      </c>
      <c r="G71" s="79">
        <f t="shared" si="2"/>
        <v>28500</v>
      </c>
      <c r="H71" s="83"/>
      <c r="I71" s="83"/>
      <c r="J71" s="83"/>
      <c r="K71" s="83"/>
      <c r="L71" s="83"/>
      <c r="M71" s="84"/>
      <c r="N71" s="84"/>
      <c r="O71" s="84"/>
      <c r="P71" s="84"/>
      <c r="Q71" s="84"/>
      <c r="R71" s="84"/>
      <c r="S71" s="84"/>
      <c r="T71" s="84"/>
      <c r="U71" s="84"/>
      <c r="V71" s="84"/>
      <c r="W71" s="84"/>
      <c r="X71" s="84"/>
      <c r="Y71" s="84"/>
      <c r="Z71" s="85"/>
      <c r="AA71" s="85"/>
      <c r="AB71" s="85"/>
      <c r="AC71" s="85"/>
      <c r="AD71" s="85"/>
      <c r="AE71" s="85"/>
      <c r="AF71" s="85"/>
      <c r="AG71" s="85"/>
      <c r="AH71" s="85"/>
      <c r="AI71" s="85"/>
      <c r="AJ71" s="85"/>
      <c r="AK71" s="85"/>
      <c r="AL71" s="85"/>
      <c r="AM71" s="85"/>
      <c r="AN71" s="85"/>
      <c r="AO71" s="85"/>
      <c r="AP71" s="85"/>
      <c r="AQ71" s="85"/>
      <c r="AR71" s="85"/>
      <c r="AS71" s="85"/>
    </row>
    <row r="72" spans="1:45" x14ac:dyDescent="0.25">
      <c r="A72" s="40">
        <v>71</v>
      </c>
      <c r="B72" s="43" t="s">
        <v>250</v>
      </c>
      <c r="C72" s="58" t="s">
        <v>250</v>
      </c>
      <c r="D72" s="40" t="s">
        <v>28</v>
      </c>
      <c r="E72" s="39">
        <v>1000</v>
      </c>
      <c r="F72" s="40">
        <v>10</v>
      </c>
      <c r="G72" s="41">
        <f t="shared" si="2"/>
        <v>10000</v>
      </c>
      <c r="H72" s="73"/>
      <c r="I72" s="73"/>
      <c r="J72" s="73"/>
      <c r="K72" s="73"/>
      <c r="L72" s="73"/>
      <c r="M72" s="23"/>
      <c r="N72" s="23"/>
      <c r="O72" s="23"/>
      <c r="P72" s="23"/>
      <c r="Q72" s="80">
        <v>780</v>
      </c>
      <c r="R72" s="23"/>
      <c r="S72" s="23"/>
      <c r="T72" s="23"/>
      <c r="U72" s="23"/>
      <c r="V72" s="23"/>
      <c r="W72" s="23"/>
      <c r="X72" s="23"/>
      <c r="Y72" s="23"/>
      <c r="Z72" s="81"/>
      <c r="AA72" s="81"/>
      <c r="AB72" s="81"/>
      <c r="AC72" s="81"/>
      <c r="AD72" s="81"/>
      <c r="AE72" s="81"/>
      <c r="AF72" s="81"/>
      <c r="AG72" s="81"/>
      <c r="AH72" s="81"/>
      <c r="AI72" s="81"/>
      <c r="AJ72" s="81"/>
      <c r="AK72" s="81"/>
      <c r="AL72" s="81"/>
      <c r="AM72" s="81"/>
      <c r="AN72" s="81"/>
      <c r="AO72" s="81"/>
      <c r="AP72" s="81"/>
      <c r="AQ72" s="81"/>
      <c r="AR72" s="81"/>
      <c r="AS72" s="81"/>
    </row>
    <row r="73" spans="1:45" ht="102" x14ac:dyDescent="0.25">
      <c r="A73" s="40">
        <v>72</v>
      </c>
      <c r="B73" s="43" t="s">
        <v>251</v>
      </c>
      <c r="C73" s="117" t="s">
        <v>252</v>
      </c>
      <c r="D73" s="40" t="s">
        <v>28</v>
      </c>
      <c r="E73" s="39">
        <v>350</v>
      </c>
      <c r="F73" s="40">
        <v>1000</v>
      </c>
      <c r="G73" s="41">
        <f t="shared" si="2"/>
        <v>350000</v>
      </c>
      <c r="H73" s="73"/>
      <c r="I73" s="73"/>
      <c r="J73" s="73"/>
      <c r="K73" s="73"/>
      <c r="L73" s="73"/>
      <c r="M73" s="23"/>
      <c r="N73" s="23"/>
      <c r="O73" s="80">
        <v>91</v>
      </c>
      <c r="P73" s="23"/>
      <c r="Q73" s="23"/>
      <c r="R73" s="23"/>
      <c r="S73" s="23"/>
      <c r="T73" s="23"/>
      <c r="U73" s="23"/>
      <c r="V73" s="23"/>
      <c r="W73" s="23">
        <v>150</v>
      </c>
      <c r="X73" s="23"/>
      <c r="Y73" s="23"/>
      <c r="Z73" s="81"/>
      <c r="AA73" s="81"/>
      <c r="AB73" s="81"/>
      <c r="AC73" s="81">
        <v>156</v>
      </c>
      <c r="AD73" s="81"/>
      <c r="AE73" s="81"/>
      <c r="AF73" s="81"/>
      <c r="AG73" s="81"/>
      <c r="AH73" s="81"/>
      <c r="AI73" s="81"/>
      <c r="AJ73" s="81"/>
      <c r="AK73" s="81"/>
      <c r="AL73" s="81"/>
      <c r="AM73" s="81"/>
      <c r="AN73" s="81"/>
      <c r="AO73" s="81">
        <v>280</v>
      </c>
      <c r="AP73" s="81"/>
      <c r="AQ73" s="81">
        <v>310</v>
      </c>
      <c r="AR73" s="81"/>
      <c r="AS73" s="81"/>
    </row>
    <row r="74" spans="1:45" ht="20.399999999999999" x14ac:dyDescent="0.25">
      <c r="A74" s="40">
        <v>73</v>
      </c>
      <c r="B74" s="43" t="s">
        <v>253</v>
      </c>
      <c r="C74" s="58" t="s">
        <v>254</v>
      </c>
      <c r="D74" s="40" t="s">
        <v>28</v>
      </c>
      <c r="E74" s="39">
        <v>430</v>
      </c>
      <c r="F74" s="40">
        <v>30</v>
      </c>
      <c r="G74" s="41">
        <f t="shared" si="2"/>
        <v>12900</v>
      </c>
      <c r="H74" s="73"/>
      <c r="I74" s="73"/>
      <c r="J74" s="73"/>
      <c r="K74" s="73"/>
      <c r="L74" s="73"/>
      <c r="M74" s="23"/>
      <c r="N74" s="23"/>
      <c r="O74" s="23"/>
      <c r="P74" s="80">
        <v>290</v>
      </c>
      <c r="Q74" s="23"/>
      <c r="R74" s="23"/>
      <c r="S74" s="23"/>
      <c r="T74" s="23"/>
      <c r="U74" s="23"/>
      <c r="V74" s="23"/>
      <c r="W74" s="23">
        <v>300</v>
      </c>
      <c r="X74" s="23"/>
      <c r="Y74" s="23"/>
      <c r="Z74" s="81"/>
      <c r="AA74" s="81"/>
      <c r="AB74" s="81">
        <v>430</v>
      </c>
      <c r="AC74" s="81"/>
      <c r="AD74" s="81"/>
      <c r="AE74" s="81"/>
      <c r="AF74" s="81"/>
      <c r="AG74" s="81"/>
      <c r="AH74" s="81"/>
      <c r="AI74" s="81"/>
      <c r="AJ74" s="81"/>
      <c r="AK74" s="81"/>
      <c r="AL74" s="81"/>
      <c r="AM74" s="81"/>
      <c r="AN74" s="81"/>
      <c r="AO74" s="81">
        <v>360</v>
      </c>
      <c r="AP74" s="81"/>
      <c r="AQ74" s="81"/>
      <c r="AR74" s="81"/>
      <c r="AS74" s="81"/>
    </row>
    <row r="75" spans="1:45" ht="20.399999999999999" x14ac:dyDescent="0.25">
      <c r="A75" s="40">
        <v>74</v>
      </c>
      <c r="B75" s="43" t="s">
        <v>255</v>
      </c>
      <c r="C75" s="58" t="s">
        <v>256</v>
      </c>
      <c r="D75" s="40" t="s">
        <v>28</v>
      </c>
      <c r="E75" s="39">
        <v>430</v>
      </c>
      <c r="F75" s="40">
        <v>250</v>
      </c>
      <c r="G75" s="41">
        <f t="shared" si="2"/>
        <v>107500</v>
      </c>
      <c r="H75" s="73"/>
      <c r="I75" s="73"/>
      <c r="J75" s="73"/>
      <c r="K75" s="73"/>
      <c r="L75" s="73"/>
      <c r="M75" s="23"/>
      <c r="N75" s="23"/>
      <c r="O75" s="23"/>
      <c r="P75" s="80">
        <v>290</v>
      </c>
      <c r="Q75" s="23"/>
      <c r="R75" s="23"/>
      <c r="S75" s="23"/>
      <c r="T75" s="23"/>
      <c r="U75" s="23"/>
      <c r="V75" s="23"/>
      <c r="W75" s="23">
        <v>300</v>
      </c>
      <c r="X75" s="23"/>
      <c r="Y75" s="23"/>
      <c r="Z75" s="81"/>
      <c r="AA75" s="81"/>
      <c r="AB75" s="81">
        <v>430</v>
      </c>
      <c r="AC75" s="81"/>
      <c r="AD75" s="81"/>
      <c r="AE75" s="81"/>
      <c r="AF75" s="81"/>
      <c r="AG75" s="81">
        <v>380</v>
      </c>
      <c r="AH75" s="81"/>
      <c r="AI75" s="81"/>
      <c r="AJ75" s="81"/>
      <c r="AK75" s="81"/>
      <c r="AL75" s="81"/>
      <c r="AM75" s="81"/>
      <c r="AN75" s="81"/>
      <c r="AO75" s="81">
        <v>360</v>
      </c>
      <c r="AP75" s="81"/>
      <c r="AQ75" s="81"/>
      <c r="AR75" s="81"/>
      <c r="AS75" s="81"/>
    </row>
    <row r="76" spans="1:45" ht="20.399999999999999" x14ac:dyDescent="0.25">
      <c r="A76" s="40">
        <v>75</v>
      </c>
      <c r="B76" s="43" t="s">
        <v>253</v>
      </c>
      <c r="C76" s="58" t="s">
        <v>257</v>
      </c>
      <c r="D76" s="40" t="s">
        <v>28</v>
      </c>
      <c r="E76" s="39">
        <v>430</v>
      </c>
      <c r="F76" s="40">
        <v>150</v>
      </c>
      <c r="G76" s="41">
        <f t="shared" si="2"/>
        <v>64500</v>
      </c>
      <c r="H76" s="73"/>
      <c r="I76" s="73"/>
      <c r="J76" s="73"/>
      <c r="K76" s="73"/>
      <c r="L76" s="73"/>
      <c r="M76" s="23"/>
      <c r="N76" s="23"/>
      <c r="O76" s="23"/>
      <c r="P76" s="80">
        <v>290</v>
      </c>
      <c r="Q76" s="23"/>
      <c r="R76" s="23"/>
      <c r="S76" s="23"/>
      <c r="T76" s="23"/>
      <c r="U76" s="23"/>
      <c r="V76" s="23"/>
      <c r="W76" s="23">
        <v>300</v>
      </c>
      <c r="X76" s="23"/>
      <c r="Y76" s="23"/>
      <c r="Z76" s="81"/>
      <c r="AA76" s="81"/>
      <c r="AB76" s="81">
        <v>430</v>
      </c>
      <c r="AC76" s="81"/>
      <c r="AD76" s="81"/>
      <c r="AE76" s="81"/>
      <c r="AF76" s="81"/>
      <c r="AG76" s="81"/>
      <c r="AH76" s="81"/>
      <c r="AI76" s="81"/>
      <c r="AJ76" s="81"/>
      <c r="AK76" s="81"/>
      <c r="AL76" s="81"/>
      <c r="AM76" s="81"/>
      <c r="AN76" s="81"/>
      <c r="AO76" s="81">
        <v>360</v>
      </c>
      <c r="AP76" s="81"/>
      <c r="AQ76" s="81"/>
      <c r="AR76" s="81"/>
      <c r="AS76" s="81"/>
    </row>
    <row r="77" spans="1:45" ht="20.399999999999999" x14ac:dyDescent="0.25">
      <c r="A77" s="40">
        <v>76</v>
      </c>
      <c r="B77" s="43" t="s">
        <v>255</v>
      </c>
      <c r="C77" s="58" t="s">
        <v>258</v>
      </c>
      <c r="D77" s="40" t="s">
        <v>5</v>
      </c>
      <c r="E77" s="39">
        <v>430</v>
      </c>
      <c r="F77" s="40">
        <v>20</v>
      </c>
      <c r="G77" s="41">
        <f t="shared" si="2"/>
        <v>8600</v>
      </c>
      <c r="H77" s="73"/>
      <c r="I77" s="73"/>
      <c r="J77" s="73"/>
      <c r="K77" s="73"/>
      <c r="L77" s="73"/>
      <c r="M77" s="23"/>
      <c r="N77" s="23"/>
      <c r="O77" s="23"/>
      <c r="P77" s="23"/>
      <c r="Q77" s="23"/>
      <c r="R77" s="23"/>
      <c r="S77" s="23"/>
      <c r="T77" s="23"/>
      <c r="U77" s="23"/>
      <c r="V77" s="23"/>
      <c r="W77" s="80">
        <v>300</v>
      </c>
      <c r="X77" s="23"/>
      <c r="Y77" s="23"/>
      <c r="Z77" s="81"/>
      <c r="AA77" s="81"/>
      <c r="AB77" s="81">
        <v>430</v>
      </c>
      <c r="AC77" s="81"/>
      <c r="AD77" s="81"/>
      <c r="AE77" s="81"/>
      <c r="AF77" s="81"/>
      <c r="AG77" s="81">
        <v>380</v>
      </c>
      <c r="AH77" s="81"/>
      <c r="AI77" s="81"/>
      <c r="AJ77" s="81"/>
      <c r="AK77" s="81"/>
      <c r="AL77" s="81"/>
      <c r="AM77" s="81"/>
      <c r="AN77" s="81"/>
      <c r="AO77" s="81">
        <v>360</v>
      </c>
      <c r="AP77" s="81"/>
      <c r="AQ77" s="81"/>
      <c r="AR77" s="81"/>
      <c r="AS77" s="81"/>
    </row>
    <row r="78" spans="1:45" ht="336.6" x14ac:dyDescent="0.25">
      <c r="A78" s="40">
        <v>77</v>
      </c>
      <c r="B78" s="52" t="s">
        <v>259</v>
      </c>
      <c r="C78" s="62" t="s">
        <v>260</v>
      </c>
      <c r="D78" s="40" t="s">
        <v>28</v>
      </c>
      <c r="E78" s="39">
        <v>650</v>
      </c>
      <c r="F78" s="40">
        <v>1000</v>
      </c>
      <c r="G78" s="41">
        <f t="shared" si="2"/>
        <v>650000</v>
      </c>
      <c r="H78" s="73"/>
      <c r="I78" s="73"/>
      <c r="J78" s="73"/>
      <c r="K78" s="73"/>
      <c r="L78" s="73"/>
      <c r="M78" s="23"/>
      <c r="N78" s="23"/>
      <c r="O78" s="23"/>
      <c r="P78" s="23"/>
      <c r="Q78" s="23"/>
      <c r="R78" s="23"/>
      <c r="S78" s="23"/>
      <c r="T78" s="23"/>
      <c r="U78" s="23"/>
      <c r="V78" s="23"/>
      <c r="W78" s="23"/>
      <c r="X78" s="23"/>
      <c r="Y78" s="23"/>
      <c r="Z78" s="81">
        <v>486</v>
      </c>
      <c r="AA78" s="81"/>
      <c r="AB78" s="81"/>
      <c r="AC78" s="81">
        <v>643.29</v>
      </c>
      <c r="AD78" s="81"/>
      <c r="AE78" s="81"/>
      <c r="AF78" s="81"/>
      <c r="AG78" s="81"/>
      <c r="AH78" s="81"/>
      <c r="AI78" s="81"/>
      <c r="AJ78" s="81"/>
      <c r="AK78" s="81"/>
      <c r="AL78" s="81"/>
      <c r="AM78" s="82">
        <v>480</v>
      </c>
      <c r="AN78" s="81"/>
      <c r="AO78" s="81"/>
      <c r="AP78" s="81"/>
      <c r="AQ78" s="81"/>
      <c r="AR78" s="81"/>
      <c r="AS78" s="81"/>
    </row>
    <row r="79" spans="1:45" ht="26.4" x14ac:dyDescent="0.25">
      <c r="A79" s="40">
        <v>78</v>
      </c>
      <c r="B79" s="43" t="s">
        <v>261</v>
      </c>
      <c r="C79" s="58" t="s">
        <v>261</v>
      </c>
      <c r="D79" s="40" t="s">
        <v>28</v>
      </c>
      <c r="E79" s="39">
        <v>1300</v>
      </c>
      <c r="F79" s="40">
        <v>100</v>
      </c>
      <c r="G79" s="41">
        <f t="shared" si="2"/>
        <v>130000</v>
      </c>
      <c r="H79" s="86"/>
      <c r="I79" s="86"/>
      <c r="J79" s="86"/>
      <c r="K79" s="86"/>
      <c r="L79" s="86"/>
      <c r="M79" s="81"/>
      <c r="N79" s="81"/>
      <c r="O79" s="81"/>
      <c r="P79" s="81"/>
      <c r="Q79" s="82">
        <v>380</v>
      </c>
      <c r="R79" s="81"/>
      <c r="S79" s="81"/>
      <c r="T79" s="81"/>
      <c r="U79" s="81"/>
      <c r="V79" s="81"/>
      <c r="W79" s="81"/>
      <c r="X79" s="81">
        <v>750</v>
      </c>
      <c r="Y79" s="81"/>
      <c r="Z79" s="81"/>
      <c r="AA79" s="81"/>
      <c r="AB79" s="81"/>
      <c r="AC79" s="81"/>
      <c r="AD79" s="81"/>
      <c r="AE79" s="81"/>
      <c r="AF79" s="81"/>
      <c r="AG79" s="81"/>
      <c r="AH79" s="81"/>
      <c r="AI79" s="81"/>
      <c r="AJ79" s="81"/>
      <c r="AK79" s="81"/>
      <c r="AL79" s="81"/>
      <c r="AM79" s="81"/>
      <c r="AN79" s="81"/>
      <c r="AO79" s="81"/>
      <c r="AP79" s="81"/>
      <c r="AQ79" s="81"/>
      <c r="AR79" s="81"/>
      <c r="AS79" s="81"/>
    </row>
    <row r="80" spans="1:45" x14ac:dyDescent="0.25">
      <c r="A80" s="40">
        <v>79</v>
      </c>
      <c r="B80" s="43" t="s">
        <v>262</v>
      </c>
      <c r="C80" s="58" t="s">
        <v>262</v>
      </c>
      <c r="D80" s="40" t="s">
        <v>5</v>
      </c>
      <c r="E80" s="39">
        <v>30</v>
      </c>
      <c r="F80" s="40">
        <v>24500</v>
      </c>
      <c r="G80" s="41">
        <f t="shared" si="2"/>
        <v>735000</v>
      </c>
      <c r="H80" s="86"/>
      <c r="I80" s="86"/>
      <c r="J80" s="86"/>
      <c r="K80" s="86"/>
      <c r="L80" s="86"/>
      <c r="M80" s="81"/>
      <c r="N80" s="81"/>
      <c r="O80" s="82">
        <v>12.33</v>
      </c>
      <c r="P80" s="81"/>
      <c r="Q80" s="81"/>
      <c r="R80" s="81">
        <v>18.7</v>
      </c>
      <c r="S80" s="81"/>
      <c r="T80" s="81"/>
      <c r="U80" s="81"/>
      <c r="V80" s="81"/>
      <c r="W80" s="81"/>
      <c r="X80" s="81">
        <v>20</v>
      </c>
      <c r="Y80" s="81"/>
      <c r="Z80" s="81"/>
      <c r="AA80" s="81"/>
      <c r="AB80" s="81"/>
      <c r="AC80" s="81"/>
      <c r="AD80" s="81"/>
      <c r="AE80" s="81"/>
      <c r="AF80" s="81"/>
      <c r="AG80" s="81"/>
      <c r="AH80" s="81"/>
      <c r="AI80" s="81"/>
      <c r="AJ80" s="81"/>
      <c r="AK80" s="81"/>
      <c r="AL80" s="81"/>
      <c r="AM80" s="81"/>
      <c r="AN80" s="81"/>
      <c r="AO80" s="81"/>
      <c r="AP80" s="81"/>
      <c r="AQ80" s="81"/>
      <c r="AR80" s="81"/>
      <c r="AS80" s="81">
        <v>15.65</v>
      </c>
    </row>
    <row r="81" spans="1:45" x14ac:dyDescent="0.25">
      <c r="A81" s="40">
        <v>80</v>
      </c>
      <c r="B81" s="43" t="s">
        <v>263</v>
      </c>
      <c r="C81" s="58" t="s">
        <v>263</v>
      </c>
      <c r="D81" s="40" t="s">
        <v>28</v>
      </c>
      <c r="E81" s="39">
        <v>52</v>
      </c>
      <c r="F81" s="40">
        <v>44000</v>
      </c>
      <c r="G81" s="41">
        <f t="shared" si="2"/>
        <v>2288000</v>
      </c>
      <c r="H81" s="86"/>
      <c r="I81" s="86"/>
      <c r="J81" s="86"/>
      <c r="K81" s="86"/>
      <c r="L81" s="86"/>
      <c r="M81" s="81"/>
      <c r="N81" s="81"/>
      <c r="O81" s="82">
        <v>19.309999999999999</v>
      </c>
      <c r="P81" s="81"/>
      <c r="Q81" s="81"/>
      <c r="R81" s="81">
        <v>31.96</v>
      </c>
      <c r="S81" s="81"/>
      <c r="T81" s="81"/>
      <c r="U81" s="81"/>
      <c r="V81" s="81"/>
      <c r="W81" s="81"/>
      <c r="X81" s="81">
        <v>33</v>
      </c>
      <c r="Y81" s="81"/>
      <c r="Z81" s="81"/>
      <c r="AA81" s="81"/>
      <c r="AB81" s="81"/>
      <c r="AC81" s="81"/>
      <c r="AD81" s="81"/>
      <c r="AE81" s="81"/>
      <c r="AF81" s="81"/>
      <c r="AG81" s="81"/>
      <c r="AH81" s="81"/>
      <c r="AI81" s="81"/>
      <c r="AJ81" s="81"/>
      <c r="AK81" s="81"/>
      <c r="AL81" s="81"/>
      <c r="AM81" s="81"/>
      <c r="AN81" s="81"/>
      <c r="AO81" s="81"/>
      <c r="AP81" s="81"/>
      <c r="AQ81" s="81"/>
      <c r="AR81" s="81"/>
      <c r="AS81" s="81">
        <v>24.42</v>
      </c>
    </row>
    <row r="82" spans="1:45" x14ac:dyDescent="0.25">
      <c r="A82" s="40">
        <v>81</v>
      </c>
      <c r="B82" s="43" t="s">
        <v>264</v>
      </c>
      <c r="C82" s="58" t="s">
        <v>264</v>
      </c>
      <c r="D82" s="40" t="s">
        <v>28</v>
      </c>
      <c r="E82" s="39">
        <v>75</v>
      </c>
      <c r="F82" s="40">
        <v>24000</v>
      </c>
      <c r="G82" s="41">
        <f t="shared" si="2"/>
        <v>1800000</v>
      </c>
      <c r="H82" s="86"/>
      <c r="I82" s="86"/>
      <c r="J82" s="86"/>
      <c r="K82" s="86"/>
      <c r="L82" s="86"/>
      <c r="M82" s="81"/>
      <c r="N82" s="81"/>
      <c r="O82" s="82">
        <v>31.47</v>
      </c>
      <c r="P82" s="81"/>
      <c r="Q82" s="81"/>
      <c r="R82" s="81">
        <v>44.7</v>
      </c>
      <c r="S82" s="81"/>
      <c r="T82" s="81"/>
      <c r="U82" s="81"/>
      <c r="V82" s="81"/>
      <c r="W82" s="81"/>
      <c r="X82" s="81">
        <v>43</v>
      </c>
      <c r="Y82" s="81"/>
      <c r="Z82" s="81"/>
      <c r="AA82" s="81"/>
      <c r="AB82" s="81"/>
      <c r="AC82" s="81"/>
      <c r="AD82" s="81"/>
      <c r="AE82" s="81"/>
      <c r="AF82" s="81"/>
      <c r="AG82" s="81"/>
      <c r="AH82" s="81"/>
      <c r="AI82" s="81"/>
      <c r="AJ82" s="81"/>
      <c r="AK82" s="81"/>
      <c r="AL82" s="81"/>
      <c r="AM82" s="81"/>
      <c r="AN82" s="81"/>
      <c r="AO82" s="81"/>
      <c r="AP82" s="81"/>
      <c r="AQ82" s="81"/>
      <c r="AR82" s="81"/>
      <c r="AS82" s="81">
        <v>35.6</v>
      </c>
    </row>
    <row r="83" spans="1:45" x14ac:dyDescent="0.25">
      <c r="A83" s="40">
        <v>82</v>
      </c>
      <c r="B83" s="43" t="s">
        <v>265</v>
      </c>
      <c r="C83" s="58" t="s">
        <v>265</v>
      </c>
      <c r="D83" s="40" t="s">
        <v>28</v>
      </c>
      <c r="E83" s="39">
        <v>33</v>
      </c>
      <c r="F83" s="40">
        <v>40000</v>
      </c>
      <c r="G83" s="41">
        <f t="shared" si="2"/>
        <v>1320000</v>
      </c>
      <c r="H83" s="86"/>
      <c r="I83" s="86"/>
      <c r="J83" s="86"/>
      <c r="K83" s="86"/>
      <c r="L83" s="86"/>
      <c r="M83" s="81"/>
      <c r="N83" s="81"/>
      <c r="O83" s="82">
        <v>13.33</v>
      </c>
      <c r="P83" s="81"/>
      <c r="Q83" s="81"/>
      <c r="R83" s="81">
        <v>18.100000000000001</v>
      </c>
      <c r="S83" s="81"/>
      <c r="T83" s="81"/>
      <c r="U83" s="81"/>
      <c r="V83" s="81"/>
      <c r="W83" s="81"/>
      <c r="X83" s="81">
        <v>21</v>
      </c>
      <c r="Y83" s="81"/>
      <c r="Z83" s="81"/>
      <c r="AA83" s="81"/>
      <c r="AB83" s="81"/>
      <c r="AC83" s="81"/>
      <c r="AD83" s="81"/>
      <c r="AE83" s="81"/>
      <c r="AF83" s="81"/>
      <c r="AG83" s="81"/>
      <c r="AH83" s="81"/>
      <c r="AI83" s="81"/>
      <c r="AJ83" s="81"/>
      <c r="AK83" s="81"/>
      <c r="AL83" s="81"/>
      <c r="AM83" s="81"/>
      <c r="AN83" s="81"/>
      <c r="AO83" s="81"/>
      <c r="AP83" s="81"/>
      <c r="AQ83" s="81"/>
      <c r="AR83" s="81"/>
      <c r="AS83" s="81">
        <v>15.82</v>
      </c>
    </row>
    <row r="84" spans="1:45" ht="26.4" x14ac:dyDescent="0.25">
      <c r="A84" s="40">
        <v>83</v>
      </c>
      <c r="B84" s="43" t="s">
        <v>266</v>
      </c>
      <c r="C84" s="58" t="s">
        <v>266</v>
      </c>
      <c r="D84" s="40" t="s">
        <v>28</v>
      </c>
      <c r="E84" s="39">
        <v>300</v>
      </c>
      <c r="F84" s="40">
        <v>500</v>
      </c>
      <c r="G84" s="41">
        <f t="shared" si="2"/>
        <v>150000</v>
      </c>
      <c r="H84" s="86"/>
      <c r="I84" s="86"/>
      <c r="J84" s="86"/>
      <c r="K84" s="114">
        <v>230</v>
      </c>
      <c r="L84" s="86"/>
      <c r="M84" s="81"/>
      <c r="N84" s="81"/>
      <c r="O84" s="81"/>
      <c r="P84" s="81"/>
      <c r="Q84" s="81"/>
      <c r="R84" s="81"/>
      <c r="S84" s="81"/>
      <c r="T84" s="81"/>
      <c r="U84" s="81"/>
      <c r="V84" s="81"/>
      <c r="W84" s="81"/>
      <c r="X84" s="81"/>
      <c r="Y84" s="81"/>
      <c r="Z84" s="81"/>
      <c r="AA84" s="81"/>
      <c r="AB84" s="81">
        <v>300</v>
      </c>
      <c r="AC84" s="81"/>
      <c r="AD84" s="81"/>
      <c r="AE84" s="81"/>
      <c r="AF84" s="81"/>
      <c r="AG84" s="81"/>
      <c r="AH84" s="81"/>
      <c r="AI84" s="81"/>
      <c r="AJ84" s="81"/>
      <c r="AK84" s="81"/>
      <c r="AL84" s="81"/>
      <c r="AM84" s="81"/>
      <c r="AN84" s="81"/>
      <c r="AO84" s="81"/>
      <c r="AP84" s="81"/>
      <c r="AQ84" s="81"/>
      <c r="AR84" s="81"/>
      <c r="AS84" s="81"/>
    </row>
    <row r="85" spans="1:45" ht="71.400000000000006" x14ac:dyDescent="0.25">
      <c r="A85" s="40">
        <v>84</v>
      </c>
      <c r="B85" s="43" t="s">
        <v>267</v>
      </c>
      <c r="C85" s="58" t="s">
        <v>268</v>
      </c>
      <c r="D85" s="40" t="s">
        <v>145</v>
      </c>
      <c r="E85" s="39">
        <v>168600</v>
      </c>
      <c r="F85" s="40">
        <v>1</v>
      </c>
      <c r="G85" s="41">
        <f t="shared" si="2"/>
        <v>168600</v>
      </c>
      <c r="H85" s="86"/>
      <c r="I85" s="86"/>
      <c r="J85" s="86"/>
      <c r="K85" s="86"/>
      <c r="L85" s="86"/>
      <c r="M85" s="81"/>
      <c r="N85" s="81"/>
      <c r="O85" s="81"/>
      <c r="P85" s="81"/>
      <c r="Q85" s="81"/>
      <c r="R85" s="81"/>
      <c r="S85" s="81"/>
      <c r="T85" s="81"/>
      <c r="U85" s="81"/>
      <c r="V85" s="81"/>
      <c r="W85" s="81"/>
      <c r="X85" s="82">
        <v>168000</v>
      </c>
      <c r="Y85" s="81"/>
      <c r="Z85" s="81"/>
      <c r="AA85" s="81"/>
      <c r="AB85" s="81"/>
      <c r="AC85" s="81"/>
      <c r="AD85" s="81"/>
      <c r="AE85" s="81"/>
      <c r="AF85" s="81"/>
      <c r="AG85" s="81"/>
      <c r="AH85" s="81"/>
      <c r="AI85" s="81"/>
      <c r="AJ85" s="81"/>
      <c r="AK85" s="81"/>
      <c r="AL85" s="81"/>
      <c r="AM85" s="81"/>
      <c r="AN85" s="81"/>
      <c r="AO85" s="81"/>
      <c r="AP85" s="81"/>
      <c r="AQ85" s="81"/>
      <c r="AR85" s="81"/>
      <c r="AS85" s="81"/>
    </row>
    <row r="86" spans="1:45" ht="71.400000000000006" x14ac:dyDescent="0.25">
      <c r="A86" s="40">
        <v>85</v>
      </c>
      <c r="B86" s="43" t="s">
        <v>269</v>
      </c>
      <c r="C86" s="58" t="s">
        <v>270</v>
      </c>
      <c r="D86" s="40" t="s">
        <v>145</v>
      </c>
      <c r="E86" s="39">
        <v>168600</v>
      </c>
      <c r="F86" s="40">
        <v>1</v>
      </c>
      <c r="G86" s="41">
        <f t="shared" si="2"/>
        <v>168600</v>
      </c>
      <c r="H86" s="86"/>
      <c r="I86" s="86"/>
      <c r="J86" s="86"/>
      <c r="K86" s="86"/>
      <c r="L86" s="86"/>
      <c r="M86" s="81"/>
      <c r="N86" s="81"/>
      <c r="O86" s="81"/>
      <c r="P86" s="81"/>
      <c r="Q86" s="81"/>
      <c r="R86" s="81"/>
      <c r="S86" s="81"/>
      <c r="T86" s="81"/>
      <c r="U86" s="81"/>
      <c r="V86" s="81"/>
      <c r="W86" s="81"/>
      <c r="X86" s="82">
        <v>168000</v>
      </c>
      <c r="Y86" s="81"/>
      <c r="Z86" s="81"/>
      <c r="AA86" s="81"/>
      <c r="AB86" s="81"/>
      <c r="AC86" s="81"/>
      <c r="AD86" s="81"/>
      <c r="AE86" s="81"/>
      <c r="AF86" s="81"/>
      <c r="AG86" s="81"/>
      <c r="AH86" s="81"/>
      <c r="AI86" s="81"/>
      <c r="AJ86" s="81"/>
      <c r="AK86" s="81"/>
      <c r="AL86" s="81"/>
      <c r="AM86" s="81"/>
      <c r="AN86" s="81"/>
      <c r="AO86" s="81"/>
      <c r="AP86" s="81"/>
      <c r="AQ86" s="81"/>
      <c r="AR86" s="81"/>
      <c r="AS86" s="81"/>
    </row>
    <row r="87" spans="1:45" ht="39.6" x14ac:dyDescent="0.25">
      <c r="A87" s="40">
        <v>86</v>
      </c>
      <c r="B87" s="43" t="s">
        <v>271</v>
      </c>
      <c r="C87" s="58" t="s">
        <v>271</v>
      </c>
      <c r="D87" s="40" t="s">
        <v>28</v>
      </c>
      <c r="E87" s="39">
        <v>1600</v>
      </c>
      <c r="F87" s="40">
        <v>500</v>
      </c>
      <c r="G87" s="41">
        <f t="shared" si="2"/>
        <v>800000</v>
      </c>
      <c r="H87" s="86"/>
      <c r="I87" s="86"/>
      <c r="J87" s="86"/>
      <c r="K87" s="86"/>
      <c r="L87" s="86"/>
      <c r="M87" s="81"/>
      <c r="N87" s="81"/>
      <c r="O87" s="81"/>
      <c r="P87" s="81"/>
      <c r="Q87" s="81"/>
      <c r="R87" s="81"/>
      <c r="S87" s="81"/>
      <c r="T87" s="81"/>
      <c r="U87" s="81"/>
      <c r="V87" s="81"/>
      <c r="W87" s="81"/>
      <c r="X87" s="81"/>
      <c r="Y87" s="81">
        <v>1595</v>
      </c>
      <c r="Z87" s="81"/>
      <c r="AA87" s="81"/>
      <c r="AB87" s="81"/>
      <c r="AC87" s="81"/>
      <c r="AD87" s="81"/>
      <c r="AE87" s="81"/>
      <c r="AF87" s="81"/>
      <c r="AG87" s="81"/>
      <c r="AH87" s="81"/>
      <c r="AI87" s="81"/>
      <c r="AJ87" s="81"/>
      <c r="AK87" s="82">
        <v>1590</v>
      </c>
      <c r="AL87" s="81"/>
      <c r="AM87" s="81"/>
      <c r="AN87" s="81"/>
      <c r="AO87" s="81"/>
      <c r="AP87" s="81"/>
      <c r="AQ87" s="81"/>
      <c r="AR87" s="81"/>
      <c r="AS87" s="81"/>
    </row>
    <row r="88" spans="1:45" ht="26.4" x14ac:dyDescent="0.25">
      <c r="A88" s="40">
        <v>87</v>
      </c>
      <c r="B88" s="43" t="s">
        <v>272</v>
      </c>
      <c r="C88" s="58" t="s">
        <v>272</v>
      </c>
      <c r="D88" s="40" t="s">
        <v>5</v>
      </c>
      <c r="E88" s="39">
        <v>300</v>
      </c>
      <c r="F88" s="40">
        <v>100</v>
      </c>
      <c r="G88" s="41">
        <f t="shared" si="2"/>
        <v>30000</v>
      </c>
      <c r="H88" s="86"/>
      <c r="I88" s="86"/>
      <c r="J88" s="86"/>
      <c r="K88" s="86"/>
      <c r="L88" s="86"/>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row>
    <row r="89" spans="1:45" ht="39.6" x14ac:dyDescent="0.25">
      <c r="A89" s="40">
        <v>88</v>
      </c>
      <c r="B89" s="43" t="s">
        <v>273</v>
      </c>
      <c r="C89" s="58" t="s">
        <v>274</v>
      </c>
      <c r="D89" s="48" t="s">
        <v>275</v>
      </c>
      <c r="E89" s="39">
        <v>43120</v>
      </c>
      <c r="F89" s="40">
        <v>1</v>
      </c>
      <c r="G89" s="41">
        <f t="shared" si="2"/>
        <v>43120</v>
      </c>
      <c r="H89" s="86"/>
      <c r="I89" s="86"/>
      <c r="J89" s="86"/>
      <c r="K89" s="86"/>
      <c r="L89" s="86"/>
      <c r="M89" s="81"/>
      <c r="N89" s="81"/>
      <c r="O89" s="81"/>
      <c r="P89" s="81"/>
      <c r="Q89" s="81"/>
      <c r="R89" s="81"/>
      <c r="S89" s="81"/>
      <c r="T89" s="81"/>
      <c r="U89" s="81"/>
      <c r="V89" s="81"/>
      <c r="W89" s="81"/>
      <c r="X89" s="81"/>
      <c r="Y89" s="81"/>
      <c r="Z89" s="81"/>
      <c r="AA89" s="81"/>
      <c r="AB89" s="81"/>
      <c r="AC89" s="81"/>
      <c r="AD89" s="81"/>
      <c r="AE89" s="82">
        <v>20200</v>
      </c>
      <c r="AF89" s="81"/>
      <c r="AG89" s="81"/>
      <c r="AH89" s="81"/>
      <c r="AI89" s="81"/>
      <c r="AJ89" s="81"/>
      <c r="AK89" s="81"/>
      <c r="AL89" s="81"/>
      <c r="AM89" s="81"/>
      <c r="AN89" s="81"/>
      <c r="AO89" s="81"/>
      <c r="AP89" s="81"/>
      <c r="AQ89" s="81"/>
      <c r="AR89" s="81"/>
      <c r="AS89" s="81"/>
    </row>
    <row r="90" spans="1:45" ht="214.2" x14ac:dyDescent="0.25">
      <c r="A90" s="40">
        <v>89</v>
      </c>
      <c r="B90" s="43" t="s">
        <v>276</v>
      </c>
      <c r="C90" s="58" t="s">
        <v>277</v>
      </c>
      <c r="D90" s="40" t="s">
        <v>28</v>
      </c>
      <c r="E90" s="39">
        <v>600</v>
      </c>
      <c r="F90" s="40">
        <v>1000</v>
      </c>
      <c r="G90" s="41">
        <f t="shared" si="2"/>
        <v>600000</v>
      </c>
      <c r="H90" s="86"/>
      <c r="I90" s="86"/>
      <c r="J90" s="86"/>
      <c r="K90" s="86"/>
      <c r="L90" s="86"/>
      <c r="M90" s="81"/>
      <c r="N90" s="81"/>
      <c r="O90" s="81"/>
      <c r="P90" s="82">
        <v>230</v>
      </c>
      <c r="Q90" s="81"/>
      <c r="R90" s="23"/>
      <c r="S90" s="81"/>
      <c r="T90" s="81"/>
      <c r="U90" s="81"/>
      <c r="V90" s="81"/>
      <c r="W90" s="81"/>
      <c r="X90" s="81"/>
      <c r="Y90" s="81"/>
      <c r="Z90" s="81">
        <v>236</v>
      </c>
      <c r="AA90" s="81"/>
      <c r="AB90" s="81"/>
      <c r="AC90" s="81"/>
      <c r="AD90" s="81"/>
      <c r="AE90" s="81"/>
      <c r="AF90" s="81"/>
      <c r="AG90" s="81"/>
      <c r="AH90" s="81"/>
      <c r="AI90" s="81"/>
      <c r="AJ90" s="81"/>
      <c r="AK90" s="81"/>
      <c r="AL90" s="81"/>
      <c r="AM90" s="81">
        <v>330</v>
      </c>
      <c r="AN90" s="81"/>
      <c r="AO90" s="81"/>
      <c r="AP90" s="81"/>
      <c r="AQ90" s="81"/>
      <c r="AR90" s="81"/>
      <c r="AS90" s="81"/>
    </row>
    <row r="91" spans="1:45" ht="26.4" x14ac:dyDescent="0.25">
      <c r="A91" s="40">
        <v>90</v>
      </c>
      <c r="B91" s="43" t="s">
        <v>278</v>
      </c>
      <c r="C91" s="58" t="s">
        <v>278</v>
      </c>
      <c r="D91" s="40" t="s">
        <v>28</v>
      </c>
      <c r="E91" s="39">
        <v>75000</v>
      </c>
      <c r="F91" s="40">
        <v>5</v>
      </c>
      <c r="G91" s="41">
        <f t="shared" si="2"/>
        <v>375000</v>
      </c>
      <c r="H91" s="86"/>
      <c r="I91" s="86"/>
      <c r="J91" s="86"/>
      <c r="K91" s="86"/>
      <c r="L91" s="86"/>
      <c r="M91" s="81"/>
      <c r="N91" s="81"/>
      <c r="O91" s="81"/>
      <c r="P91" s="81"/>
      <c r="Q91" s="81"/>
      <c r="R91" s="81"/>
      <c r="S91" s="81"/>
      <c r="T91" s="81"/>
      <c r="U91" s="81"/>
      <c r="V91" s="81"/>
      <c r="W91" s="81"/>
      <c r="X91" s="81"/>
      <c r="Y91" s="81"/>
      <c r="Z91" s="81"/>
      <c r="AA91" s="81"/>
      <c r="AB91" s="81"/>
      <c r="AC91" s="81"/>
      <c r="AD91" s="81">
        <v>44000</v>
      </c>
      <c r="AE91" s="81"/>
      <c r="AF91" s="81"/>
      <c r="AG91" s="81"/>
      <c r="AH91" s="81"/>
      <c r="AI91" s="81"/>
      <c r="AJ91" s="81"/>
      <c r="AK91" s="81"/>
      <c r="AL91" s="82">
        <v>21060</v>
      </c>
      <c r="AM91" s="81"/>
      <c r="AN91" s="81"/>
      <c r="AO91" s="81"/>
      <c r="AP91" s="81"/>
      <c r="AQ91" s="81"/>
      <c r="AR91" s="81"/>
      <c r="AS91" s="81"/>
    </row>
    <row r="92" spans="1:45" s="64" customFormat="1" ht="112.2" x14ac:dyDescent="0.25">
      <c r="A92" s="74">
        <v>91</v>
      </c>
      <c r="B92" s="75" t="s">
        <v>279</v>
      </c>
      <c r="C92" s="76" t="s">
        <v>280</v>
      </c>
      <c r="D92" s="74" t="s">
        <v>5</v>
      </c>
      <c r="E92" s="78">
        <v>300</v>
      </c>
      <c r="F92" s="74">
        <v>8000</v>
      </c>
      <c r="G92" s="79">
        <f t="shared" si="2"/>
        <v>2400000</v>
      </c>
      <c r="H92" s="115"/>
      <c r="I92" s="115"/>
      <c r="J92" s="115"/>
      <c r="K92" s="115"/>
      <c r="L92" s="11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row>
    <row r="93" spans="1:45" s="64" customFormat="1" ht="39.6" x14ac:dyDescent="0.25">
      <c r="A93" s="74">
        <v>92</v>
      </c>
      <c r="B93" s="75" t="s">
        <v>281</v>
      </c>
      <c r="C93" s="76" t="s">
        <v>282</v>
      </c>
      <c r="D93" s="74" t="s">
        <v>5</v>
      </c>
      <c r="E93" s="78">
        <v>3500</v>
      </c>
      <c r="F93" s="74">
        <v>15</v>
      </c>
      <c r="G93" s="79">
        <f t="shared" si="2"/>
        <v>52500</v>
      </c>
      <c r="H93" s="115"/>
      <c r="I93" s="115"/>
      <c r="J93" s="115"/>
      <c r="K93" s="115"/>
      <c r="L93" s="11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row>
    <row r="94" spans="1:45" s="64" customFormat="1" x14ac:dyDescent="0.25">
      <c r="A94" s="74">
        <v>93</v>
      </c>
      <c r="B94" s="75" t="s">
        <v>283</v>
      </c>
      <c r="C94" s="76" t="s">
        <v>284</v>
      </c>
      <c r="D94" s="74" t="s">
        <v>199</v>
      </c>
      <c r="E94" s="78">
        <v>3500</v>
      </c>
      <c r="F94" s="74">
        <v>21</v>
      </c>
      <c r="G94" s="79">
        <f t="shared" si="2"/>
        <v>73500</v>
      </c>
      <c r="H94" s="115"/>
      <c r="I94" s="115"/>
      <c r="J94" s="115"/>
      <c r="K94" s="115"/>
      <c r="L94" s="11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row>
    <row r="95" spans="1:45" s="64" customFormat="1" x14ac:dyDescent="0.25">
      <c r="A95" s="74">
        <v>94</v>
      </c>
      <c r="B95" s="75" t="s">
        <v>285</v>
      </c>
      <c r="C95" s="76" t="s">
        <v>286</v>
      </c>
      <c r="D95" s="74" t="s">
        <v>145</v>
      </c>
      <c r="E95" s="78">
        <v>3500</v>
      </c>
      <c r="F95" s="74">
        <v>32</v>
      </c>
      <c r="G95" s="79">
        <f t="shared" si="2"/>
        <v>112000</v>
      </c>
      <c r="H95" s="115"/>
      <c r="I95" s="115"/>
      <c r="J95" s="115"/>
      <c r="K95" s="115"/>
      <c r="L95" s="11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row>
    <row r="96" spans="1:45" ht="26.4" x14ac:dyDescent="0.25">
      <c r="A96" s="40">
        <v>95</v>
      </c>
      <c r="B96" s="43" t="s">
        <v>287</v>
      </c>
      <c r="C96" s="58" t="s">
        <v>287</v>
      </c>
      <c r="D96" s="40" t="s">
        <v>199</v>
      </c>
      <c r="E96" s="39">
        <v>11000</v>
      </c>
      <c r="F96" s="40">
        <v>13</v>
      </c>
      <c r="G96" s="41">
        <f t="shared" si="2"/>
        <v>143000</v>
      </c>
      <c r="H96" s="86"/>
      <c r="I96" s="86"/>
      <c r="J96" s="114">
        <v>3100</v>
      </c>
      <c r="K96" s="86"/>
      <c r="L96" s="86"/>
      <c r="M96" s="81"/>
      <c r="N96" s="81"/>
      <c r="O96" s="81"/>
      <c r="P96" s="81"/>
      <c r="Q96" s="81"/>
      <c r="R96" s="81"/>
      <c r="S96" s="81"/>
      <c r="T96" s="81"/>
      <c r="U96" s="81"/>
      <c r="V96" s="81"/>
      <c r="W96" s="81"/>
      <c r="X96" s="81">
        <v>3500</v>
      </c>
      <c r="Y96" s="81"/>
      <c r="Z96" s="81"/>
      <c r="AA96" s="81"/>
      <c r="AB96" s="81"/>
      <c r="AC96" s="81"/>
      <c r="AD96" s="81"/>
      <c r="AE96" s="81"/>
      <c r="AF96" s="81"/>
      <c r="AG96" s="81"/>
      <c r="AH96" s="81"/>
      <c r="AI96" s="81"/>
      <c r="AJ96" s="81"/>
      <c r="AK96" s="81"/>
      <c r="AL96" s="81"/>
      <c r="AM96" s="81"/>
      <c r="AN96" s="81"/>
      <c r="AO96" s="81"/>
      <c r="AP96" s="81"/>
      <c r="AQ96" s="81"/>
      <c r="AR96" s="81">
        <v>7500</v>
      </c>
      <c r="AS96" s="81"/>
    </row>
    <row r="97" spans="1:45" ht="26.4" x14ac:dyDescent="0.25">
      <c r="A97" s="40">
        <v>96</v>
      </c>
      <c r="B97" s="43" t="s">
        <v>288</v>
      </c>
      <c r="C97" s="58" t="s">
        <v>288</v>
      </c>
      <c r="D97" s="40" t="s">
        <v>199</v>
      </c>
      <c r="E97" s="39">
        <v>5940</v>
      </c>
      <c r="F97" s="40">
        <v>10</v>
      </c>
      <c r="G97" s="41">
        <f t="shared" si="2"/>
        <v>59400</v>
      </c>
      <c r="H97" s="86"/>
      <c r="I97" s="86"/>
      <c r="J97" s="114">
        <v>3000</v>
      </c>
      <c r="K97" s="86"/>
      <c r="L97" s="86"/>
      <c r="M97" s="81"/>
      <c r="N97" s="81"/>
      <c r="O97" s="81"/>
      <c r="P97" s="81"/>
      <c r="Q97" s="81"/>
      <c r="R97" s="81"/>
      <c r="S97" s="81"/>
      <c r="T97" s="81"/>
      <c r="U97" s="81"/>
      <c r="V97" s="81"/>
      <c r="W97" s="81"/>
      <c r="X97" s="81">
        <v>4745</v>
      </c>
      <c r="Y97" s="81"/>
      <c r="Z97" s="81"/>
      <c r="AA97" s="81"/>
      <c r="AB97" s="81"/>
      <c r="AC97" s="81"/>
      <c r="AD97" s="81"/>
      <c r="AE97" s="81"/>
      <c r="AF97" s="81"/>
      <c r="AG97" s="81"/>
      <c r="AH97" s="81"/>
      <c r="AI97" s="81"/>
      <c r="AJ97" s="81"/>
      <c r="AK97" s="81"/>
      <c r="AL97" s="81"/>
      <c r="AM97" s="81"/>
      <c r="AN97" s="81">
        <v>3200</v>
      </c>
      <c r="AO97" s="81"/>
      <c r="AP97" s="81"/>
      <c r="AQ97" s="81"/>
      <c r="AR97" s="81">
        <v>4500</v>
      </c>
      <c r="AS97" s="81"/>
    </row>
    <row r="98" spans="1:45" x14ac:dyDescent="0.25">
      <c r="A98" s="40">
        <v>97</v>
      </c>
      <c r="B98" s="43" t="s">
        <v>289</v>
      </c>
      <c r="C98" s="58" t="s">
        <v>289</v>
      </c>
      <c r="D98" s="40" t="s">
        <v>199</v>
      </c>
      <c r="E98" s="39">
        <v>11000</v>
      </c>
      <c r="F98" s="40">
        <v>46</v>
      </c>
      <c r="G98" s="41">
        <f t="shared" ref="G98:G111" si="3">E98*F98</f>
        <v>506000</v>
      </c>
      <c r="H98" s="86"/>
      <c r="I98" s="86">
        <v>7500</v>
      </c>
      <c r="J98" s="114">
        <v>2500</v>
      </c>
      <c r="K98" s="86"/>
      <c r="L98" s="86"/>
      <c r="M98" s="81"/>
      <c r="N98" s="81"/>
      <c r="O98" s="81"/>
      <c r="P98" s="81"/>
      <c r="Q98" s="81"/>
      <c r="R98" s="81"/>
      <c r="S98" s="81"/>
      <c r="T98" s="81"/>
      <c r="U98" s="81"/>
      <c r="V98" s="81"/>
      <c r="W98" s="81"/>
      <c r="X98" s="81">
        <v>3500</v>
      </c>
      <c r="Y98" s="81"/>
      <c r="Z98" s="81"/>
      <c r="AA98" s="81"/>
      <c r="AB98" s="81"/>
      <c r="AC98" s="81"/>
      <c r="AD98" s="81"/>
      <c r="AE98" s="81"/>
      <c r="AF98" s="81"/>
      <c r="AG98" s="81"/>
      <c r="AH98" s="81"/>
      <c r="AI98" s="81"/>
      <c r="AJ98" s="81"/>
      <c r="AK98" s="81"/>
      <c r="AL98" s="81"/>
      <c r="AM98" s="81"/>
      <c r="AN98" s="81">
        <v>3850</v>
      </c>
      <c r="AO98" s="81"/>
      <c r="AP98" s="81"/>
      <c r="AQ98" s="81"/>
      <c r="AR98" s="81">
        <v>7500</v>
      </c>
      <c r="AS98" s="81"/>
    </row>
    <row r="99" spans="1:45" ht="234.6" x14ac:dyDescent="0.25">
      <c r="A99" s="40">
        <v>98</v>
      </c>
      <c r="B99" s="43" t="s">
        <v>290</v>
      </c>
      <c r="C99" s="58" t="s">
        <v>291</v>
      </c>
      <c r="D99" s="40" t="s">
        <v>145</v>
      </c>
      <c r="E99" s="39">
        <v>122500</v>
      </c>
      <c r="F99" s="40">
        <v>50</v>
      </c>
      <c r="G99" s="41">
        <f t="shared" si="3"/>
        <v>6125000</v>
      </c>
      <c r="H99" s="86"/>
      <c r="I99" s="86"/>
      <c r="J99" s="86"/>
      <c r="K99" s="86"/>
      <c r="L99" s="86"/>
      <c r="M99" s="82">
        <v>122000</v>
      </c>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row>
    <row r="100" spans="1:45" x14ac:dyDescent="0.25">
      <c r="A100" s="40">
        <v>99</v>
      </c>
      <c r="B100" s="43" t="s">
        <v>292</v>
      </c>
      <c r="C100" s="58" t="s">
        <v>292</v>
      </c>
      <c r="D100" s="40" t="s">
        <v>199</v>
      </c>
      <c r="E100" s="39">
        <v>17980</v>
      </c>
      <c r="F100" s="40">
        <v>36</v>
      </c>
      <c r="G100" s="41">
        <f t="shared" si="3"/>
        <v>647280</v>
      </c>
      <c r="H100" s="86"/>
      <c r="I100" s="86"/>
      <c r="J100" s="86"/>
      <c r="K100" s="86"/>
      <c r="L100" s="86"/>
      <c r="M100" s="81"/>
      <c r="N100" s="81"/>
      <c r="O100" s="81"/>
      <c r="P100" s="82">
        <v>17900</v>
      </c>
      <c r="Q100" s="81"/>
      <c r="R100" s="23"/>
      <c r="S100" s="81"/>
      <c r="T100" s="81"/>
      <c r="U100" s="81"/>
      <c r="V100" s="81"/>
      <c r="W100" s="81"/>
      <c r="X100" s="81">
        <v>17940</v>
      </c>
      <c r="Y100" s="81"/>
      <c r="Z100" s="81"/>
      <c r="AA100" s="81"/>
      <c r="AB100" s="81">
        <v>17980</v>
      </c>
      <c r="AC100" s="81"/>
      <c r="AD100" s="81"/>
      <c r="AE100" s="81"/>
      <c r="AF100" s="81"/>
      <c r="AG100" s="81"/>
      <c r="AH100" s="81"/>
      <c r="AI100" s="81"/>
      <c r="AJ100" s="81"/>
      <c r="AK100" s="81"/>
      <c r="AL100" s="81"/>
      <c r="AM100" s="81"/>
      <c r="AN100" s="81"/>
      <c r="AO100" s="81"/>
      <c r="AP100" s="81"/>
      <c r="AQ100" s="81"/>
      <c r="AR100" s="81"/>
      <c r="AS100" s="81"/>
    </row>
    <row r="101" spans="1:45" x14ac:dyDescent="0.25">
      <c r="A101" s="40">
        <v>100</v>
      </c>
      <c r="B101" s="43" t="s">
        <v>293</v>
      </c>
      <c r="C101" s="58" t="s">
        <v>293</v>
      </c>
      <c r="D101" s="40" t="s">
        <v>294</v>
      </c>
      <c r="E101" s="39">
        <v>12500</v>
      </c>
      <c r="F101" s="40">
        <v>8</v>
      </c>
      <c r="G101" s="41">
        <f t="shared" si="3"/>
        <v>100000</v>
      </c>
      <c r="H101" s="86"/>
      <c r="I101" s="86"/>
      <c r="J101" s="86"/>
      <c r="K101" s="86"/>
      <c r="L101" s="86"/>
      <c r="M101" s="81"/>
      <c r="N101" s="81"/>
      <c r="O101" s="81"/>
      <c r="P101" s="82">
        <v>12400</v>
      </c>
      <c r="Q101" s="81"/>
      <c r="R101" s="23"/>
      <c r="S101" s="81"/>
      <c r="T101" s="81"/>
      <c r="U101" s="81"/>
      <c r="V101" s="81"/>
      <c r="W101" s="81"/>
      <c r="X101" s="81">
        <v>12480</v>
      </c>
      <c r="Y101" s="81"/>
      <c r="Z101" s="81"/>
      <c r="AA101" s="81"/>
      <c r="AB101" s="81">
        <v>12500</v>
      </c>
      <c r="AC101" s="81"/>
      <c r="AD101" s="81"/>
      <c r="AE101" s="81"/>
      <c r="AF101" s="81"/>
      <c r="AG101" s="81"/>
      <c r="AH101" s="81"/>
      <c r="AI101" s="81"/>
      <c r="AJ101" s="81"/>
      <c r="AK101" s="81"/>
      <c r="AL101" s="81"/>
      <c r="AM101" s="81"/>
      <c r="AN101" s="81"/>
      <c r="AO101" s="81"/>
      <c r="AP101" s="81"/>
      <c r="AQ101" s="81"/>
      <c r="AR101" s="81"/>
      <c r="AS101" s="81"/>
    </row>
    <row r="102" spans="1:45" x14ac:dyDescent="0.25">
      <c r="A102" s="40">
        <v>101</v>
      </c>
      <c r="B102" s="43" t="s">
        <v>295</v>
      </c>
      <c r="C102" s="58" t="s">
        <v>295</v>
      </c>
      <c r="D102" s="40" t="s">
        <v>294</v>
      </c>
      <c r="E102" s="39">
        <v>21000</v>
      </c>
      <c r="F102" s="40">
        <v>8</v>
      </c>
      <c r="G102" s="41">
        <f t="shared" si="3"/>
        <v>168000</v>
      </c>
      <c r="H102" s="86"/>
      <c r="I102" s="86"/>
      <c r="J102" s="86"/>
      <c r="K102" s="86"/>
      <c r="L102" s="86"/>
      <c r="M102" s="81"/>
      <c r="N102" s="81"/>
      <c r="O102" s="81"/>
      <c r="P102" s="82">
        <v>20200</v>
      </c>
      <c r="Q102" s="81"/>
      <c r="R102" s="23"/>
      <c r="S102" s="81"/>
      <c r="T102" s="81"/>
      <c r="U102" s="81"/>
      <c r="V102" s="81"/>
      <c r="W102" s="81"/>
      <c r="X102" s="81">
        <v>20280</v>
      </c>
      <c r="Y102" s="81"/>
      <c r="Z102" s="81"/>
      <c r="AA102" s="81"/>
      <c r="AB102" s="81">
        <v>21000</v>
      </c>
      <c r="AC102" s="81"/>
      <c r="AD102" s="81"/>
      <c r="AE102" s="81"/>
      <c r="AF102" s="81"/>
      <c r="AG102" s="81"/>
      <c r="AH102" s="81"/>
      <c r="AI102" s="81"/>
      <c r="AJ102" s="81"/>
      <c r="AK102" s="81"/>
      <c r="AL102" s="81"/>
      <c r="AM102" s="81"/>
      <c r="AN102" s="81"/>
      <c r="AO102" s="81"/>
      <c r="AP102" s="81"/>
      <c r="AQ102" s="81"/>
      <c r="AR102" s="81"/>
      <c r="AS102" s="81"/>
    </row>
    <row r="103" spans="1:45" x14ac:dyDescent="0.25">
      <c r="A103" s="40">
        <v>102</v>
      </c>
      <c r="B103" s="43" t="s">
        <v>296</v>
      </c>
      <c r="C103" s="58" t="s">
        <v>296</v>
      </c>
      <c r="D103" s="40" t="s">
        <v>199</v>
      </c>
      <c r="E103" s="39">
        <v>33700</v>
      </c>
      <c r="F103" s="40">
        <v>18</v>
      </c>
      <c r="G103" s="41">
        <f t="shared" si="3"/>
        <v>606600</v>
      </c>
      <c r="H103" s="86"/>
      <c r="I103" s="86"/>
      <c r="J103" s="86"/>
      <c r="K103" s="86"/>
      <c r="L103" s="86"/>
      <c r="M103" s="81"/>
      <c r="N103" s="81"/>
      <c r="O103" s="81"/>
      <c r="P103" s="82">
        <v>32800</v>
      </c>
      <c r="Q103" s="81"/>
      <c r="R103" s="23"/>
      <c r="S103" s="81"/>
      <c r="T103" s="81"/>
      <c r="U103" s="81"/>
      <c r="V103" s="81"/>
      <c r="W103" s="81"/>
      <c r="X103" s="81">
        <v>33000</v>
      </c>
      <c r="Y103" s="81"/>
      <c r="Z103" s="81"/>
      <c r="AA103" s="81"/>
      <c r="AB103" s="81">
        <v>33700</v>
      </c>
      <c r="AC103" s="81"/>
      <c r="AD103" s="81"/>
      <c r="AE103" s="81"/>
      <c r="AF103" s="81"/>
      <c r="AG103" s="81"/>
      <c r="AH103" s="81"/>
      <c r="AI103" s="81"/>
      <c r="AJ103" s="81"/>
      <c r="AK103" s="81"/>
      <c r="AL103" s="81"/>
      <c r="AM103" s="81"/>
      <c r="AN103" s="81"/>
      <c r="AO103" s="81"/>
      <c r="AP103" s="81"/>
      <c r="AQ103" s="81"/>
      <c r="AR103" s="81"/>
      <c r="AS103" s="81"/>
    </row>
    <row r="104" spans="1:45" s="64" customFormat="1" x14ac:dyDescent="0.25">
      <c r="A104" s="74">
        <v>103</v>
      </c>
      <c r="B104" s="75" t="s">
        <v>297</v>
      </c>
      <c r="C104" s="76" t="s">
        <v>297</v>
      </c>
      <c r="D104" s="74" t="s">
        <v>199</v>
      </c>
      <c r="E104" s="78">
        <v>36000</v>
      </c>
      <c r="F104" s="74">
        <v>18</v>
      </c>
      <c r="G104" s="79">
        <f t="shared" si="3"/>
        <v>648000</v>
      </c>
      <c r="H104" s="115"/>
      <c r="I104" s="115"/>
      <c r="J104" s="115"/>
      <c r="K104" s="115"/>
      <c r="L104" s="11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row>
    <row r="105" spans="1:45" x14ac:dyDescent="0.25">
      <c r="A105" s="40">
        <v>104</v>
      </c>
      <c r="B105" s="43" t="s">
        <v>298</v>
      </c>
      <c r="C105" s="58" t="s">
        <v>298</v>
      </c>
      <c r="D105" s="40" t="s">
        <v>199</v>
      </c>
      <c r="E105" s="39">
        <v>35000</v>
      </c>
      <c r="F105" s="40">
        <v>8</v>
      </c>
      <c r="G105" s="41">
        <f t="shared" si="3"/>
        <v>280000</v>
      </c>
      <c r="H105" s="86"/>
      <c r="I105" s="86"/>
      <c r="J105" s="86"/>
      <c r="K105" s="86"/>
      <c r="L105" s="86"/>
      <c r="M105" s="81"/>
      <c r="N105" s="81"/>
      <c r="O105" s="81"/>
      <c r="P105" s="82">
        <v>34400</v>
      </c>
      <c r="Q105" s="81"/>
      <c r="R105" s="23"/>
      <c r="S105" s="81"/>
      <c r="T105" s="81"/>
      <c r="U105" s="81"/>
      <c r="V105" s="81"/>
      <c r="W105" s="81"/>
      <c r="X105" s="81">
        <v>34500</v>
      </c>
      <c r="Y105" s="81"/>
      <c r="Z105" s="81"/>
      <c r="AA105" s="81"/>
      <c r="AB105" s="81">
        <v>35000</v>
      </c>
      <c r="AC105" s="81"/>
      <c r="AD105" s="81"/>
      <c r="AE105" s="81"/>
      <c r="AF105" s="81"/>
      <c r="AG105" s="81"/>
      <c r="AH105" s="81"/>
      <c r="AI105" s="81"/>
      <c r="AJ105" s="81"/>
      <c r="AK105" s="81"/>
      <c r="AL105" s="81"/>
      <c r="AM105" s="81"/>
      <c r="AN105" s="81"/>
      <c r="AO105" s="81"/>
      <c r="AP105" s="81"/>
      <c r="AQ105" s="81"/>
      <c r="AR105" s="81"/>
      <c r="AS105" s="81"/>
    </row>
    <row r="106" spans="1:45" ht="26.4" x14ac:dyDescent="0.25">
      <c r="A106" s="40">
        <v>105</v>
      </c>
      <c r="B106" s="43" t="s">
        <v>299</v>
      </c>
      <c r="C106" s="58" t="s">
        <v>299</v>
      </c>
      <c r="D106" s="40" t="s">
        <v>199</v>
      </c>
      <c r="E106" s="39">
        <v>9600</v>
      </c>
      <c r="F106" s="40">
        <v>36</v>
      </c>
      <c r="G106" s="41">
        <f t="shared" si="3"/>
        <v>345600</v>
      </c>
      <c r="H106" s="86"/>
      <c r="I106" s="86"/>
      <c r="J106" s="86"/>
      <c r="K106" s="86"/>
      <c r="L106" s="86"/>
      <c r="M106" s="81"/>
      <c r="N106" s="81"/>
      <c r="O106" s="81"/>
      <c r="P106" s="82">
        <v>9400</v>
      </c>
      <c r="Q106" s="81"/>
      <c r="R106" s="23"/>
      <c r="S106" s="81"/>
      <c r="T106" s="81"/>
      <c r="U106" s="81"/>
      <c r="V106" s="81"/>
      <c r="W106" s="81"/>
      <c r="X106" s="81">
        <v>9500</v>
      </c>
      <c r="Y106" s="81"/>
      <c r="Z106" s="81"/>
      <c r="AA106" s="81"/>
      <c r="AB106" s="81">
        <v>9600</v>
      </c>
      <c r="AC106" s="81"/>
      <c r="AD106" s="81"/>
      <c r="AE106" s="81"/>
      <c r="AF106" s="81"/>
      <c r="AG106" s="81"/>
      <c r="AH106" s="81"/>
      <c r="AI106" s="81"/>
      <c r="AJ106" s="81"/>
      <c r="AK106" s="81"/>
      <c r="AL106" s="81"/>
      <c r="AM106" s="81"/>
      <c r="AN106" s="81"/>
      <c r="AO106" s="81"/>
      <c r="AP106" s="81"/>
      <c r="AQ106" s="81"/>
      <c r="AR106" s="81"/>
      <c r="AS106" s="81"/>
    </row>
    <row r="107" spans="1:45" s="64" customFormat="1" ht="39.6" x14ac:dyDescent="0.25">
      <c r="A107" s="74">
        <v>106</v>
      </c>
      <c r="B107" s="75" t="s">
        <v>300</v>
      </c>
      <c r="C107" s="76" t="s">
        <v>301</v>
      </c>
      <c r="D107" s="77" t="s">
        <v>5</v>
      </c>
      <c r="E107" s="116">
        <v>205</v>
      </c>
      <c r="F107" s="74">
        <v>1012</v>
      </c>
      <c r="G107" s="79">
        <f t="shared" si="3"/>
        <v>207460</v>
      </c>
      <c r="H107" s="115"/>
      <c r="I107" s="115"/>
      <c r="J107" s="115"/>
      <c r="K107" s="115"/>
      <c r="L107" s="11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row>
    <row r="108" spans="1:45" ht="39.6" x14ac:dyDescent="0.25">
      <c r="A108" s="40">
        <v>107</v>
      </c>
      <c r="B108" s="43" t="s">
        <v>302</v>
      </c>
      <c r="C108" s="58" t="s">
        <v>303</v>
      </c>
      <c r="D108" s="44" t="s">
        <v>5</v>
      </c>
      <c r="E108" s="50">
        <v>850</v>
      </c>
      <c r="F108" s="40">
        <v>2108</v>
      </c>
      <c r="G108" s="41">
        <f t="shared" si="3"/>
        <v>1791800</v>
      </c>
      <c r="H108" s="86"/>
      <c r="I108" s="86"/>
      <c r="J108" s="86"/>
      <c r="K108" s="86"/>
      <c r="L108" s="86"/>
      <c r="M108" s="81"/>
      <c r="N108" s="81"/>
      <c r="O108" s="81"/>
      <c r="P108" s="81"/>
      <c r="Q108" s="81"/>
      <c r="R108" s="81"/>
      <c r="S108" s="81"/>
      <c r="T108" s="81"/>
      <c r="U108" s="81"/>
      <c r="V108" s="81"/>
      <c r="W108" s="81"/>
      <c r="X108" s="82">
        <v>840</v>
      </c>
      <c r="Y108" s="81"/>
      <c r="Z108" s="81"/>
      <c r="AA108" s="81"/>
      <c r="AB108" s="81"/>
      <c r="AC108" s="81"/>
      <c r="AD108" s="81"/>
      <c r="AE108" s="81"/>
      <c r="AF108" s="81"/>
      <c r="AG108" s="81"/>
      <c r="AH108" s="81"/>
      <c r="AI108" s="81"/>
      <c r="AJ108" s="81"/>
      <c r="AK108" s="81"/>
      <c r="AL108" s="81"/>
      <c r="AM108" s="81"/>
      <c r="AN108" s="81"/>
      <c r="AO108" s="81"/>
      <c r="AP108" s="81">
        <v>850</v>
      </c>
      <c r="AQ108" s="81"/>
      <c r="AR108" s="81"/>
      <c r="AS108" s="81"/>
    </row>
    <row r="109" spans="1:45" ht="39.6" x14ac:dyDescent="0.25">
      <c r="A109" s="40">
        <v>108</v>
      </c>
      <c r="B109" s="43" t="s">
        <v>304</v>
      </c>
      <c r="C109" s="58" t="s">
        <v>305</v>
      </c>
      <c r="D109" s="44" t="s">
        <v>5</v>
      </c>
      <c r="E109" s="50">
        <v>1635</v>
      </c>
      <c r="F109" s="40">
        <v>2250</v>
      </c>
      <c r="G109" s="41">
        <f t="shared" si="3"/>
        <v>3678750</v>
      </c>
      <c r="H109" s="86"/>
      <c r="I109" s="86"/>
      <c r="J109" s="86"/>
      <c r="K109" s="86"/>
      <c r="L109" s="86"/>
      <c r="M109" s="81"/>
      <c r="N109" s="81"/>
      <c r="O109" s="81"/>
      <c r="P109" s="81"/>
      <c r="Q109" s="81"/>
      <c r="R109" s="81"/>
      <c r="S109" s="81"/>
      <c r="T109" s="81"/>
      <c r="U109" s="81"/>
      <c r="V109" s="81"/>
      <c r="W109" s="81"/>
      <c r="X109" s="82">
        <v>1620</v>
      </c>
      <c r="Y109" s="81"/>
      <c r="Z109" s="81"/>
      <c r="AA109" s="81"/>
      <c r="AB109" s="81"/>
      <c r="AC109" s="81"/>
      <c r="AD109" s="81"/>
      <c r="AE109" s="81"/>
      <c r="AF109" s="81"/>
      <c r="AG109" s="81"/>
      <c r="AH109" s="81"/>
      <c r="AI109" s="81"/>
      <c r="AJ109" s="81"/>
      <c r="AK109" s="81"/>
      <c r="AL109" s="81"/>
      <c r="AM109" s="81"/>
      <c r="AN109" s="81"/>
      <c r="AO109" s="81"/>
      <c r="AP109" s="81">
        <v>1635</v>
      </c>
      <c r="AQ109" s="81"/>
      <c r="AR109" s="81"/>
      <c r="AS109" s="81"/>
    </row>
    <row r="110" spans="1:45" s="64" customFormat="1" ht="39.6" x14ac:dyDescent="0.25">
      <c r="A110" s="74">
        <v>109</v>
      </c>
      <c r="B110" s="75" t="s">
        <v>306</v>
      </c>
      <c r="C110" s="76" t="s">
        <v>307</v>
      </c>
      <c r="D110" s="77" t="s">
        <v>5</v>
      </c>
      <c r="E110" s="116">
        <v>205</v>
      </c>
      <c r="F110" s="74">
        <v>123</v>
      </c>
      <c r="G110" s="79">
        <f t="shared" si="3"/>
        <v>25215</v>
      </c>
      <c r="H110" s="115"/>
      <c r="I110" s="115"/>
      <c r="J110" s="115"/>
      <c r="K110" s="115"/>
      <c r="L110" s="11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row>
    <row r="111" spans="1:45" ht="39.6" x14ac:dyDescent="0.25">
      <c r="A111" s="40">
        <v>110</v>
      </c>
      <c r="B111" s="43" t="s">
        <v>308</v>
      </c>
      <c r="C111" s="58" t="s">
        <v>309</v>
      </c>
      <c r="D111" s="44" t="s">
        <v>5</v>
      </c>
      <c r="E111" s="50">
        <v>438</v>
      </c>
      <c r="F111" s="40">
        <v>6280</v>
      </c>
      <c r="G111" s="41">
        <f t="shared" si="3"/>
        <v>2750640</v>
      </c>
      <c r="H111" s="86"/>
      <c r="I111" s="86"/>
      <c r="J111" s="86"/>
      <c r="K111" s="86"/>
      <c r="L111" s="86"/>
      <c r="M111" s="81"/>
      <c r="N111" s="81"/>
      <c r="O111" s="81"/>
      <c r="P111" s="81"/>
      <c r="Q111" s="81"/>
      <c r="R111" s="81"/>
      <c r="S111" s="81"/>
      <c r="T111" s="81"/>
      <c r="U111" s="81"/>
      <c r="V111" s="81"/>
      <c r="W111" s="81"/>
      <c r="X111" s="81">
        <v>438</v>
      </c>
      <c r="Y111" s="81"/>
      <c r="Z111" s="81"/>
      <c r="AA111" s="81"/>
      <c r="AB111" s="81"/>
      <c r="AC111" s="81"/>
      <c r="AD111" s="81"/>
      <c r="AE111" s="81"/>
      <c r="AF111" s="81"/>
      <c r="AG111" s="81"/>
      <c r="AH111" s="81"/>
      <c r="AI111" s="81"/>
      <c r="AJ111" s="81"/>
      <c r="AK111" s="81"/>
      <c r="AL111" s="81"/>
      <c r="AM111" s="81"/>
      <c r="AN111" s="81"/>
      <c r="AO111" s="81"/>
      <c r="AP111" s="82">
        <v>430</v>
      </c>
      <c r="AQ111" s="81"/>
      <c r="AR111" s="81"/>
      <c r="AS111" s="81"/>
    </row>
  </sheetData>
  <autoFilter ref="A1:AS111"/>
  <pageMargins left="0.31496062992125984" right="0.31496062992125984" top="0.74803149606299213" bottom="0.74803149606299213" header="0.31496062992125984" footer="0.31496062992125984"/>
  <pageSetup paperSize="9" scale="31"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opLeftCell="A10" workbookViewId="0">
      <selection activeCell="K37" sqref="K37"/>
    </sheetView>
  </sheetViews>
  <sheetFormatPr defaultRowHeight="14.4" x14ac:dyDescent="0.3"/>
  <cols>
    <col min="1" max="1" width="7.33203125" customWidth="1"/>
    <col min="2" max="2" width="22.6640625" customWidth="1"/>
    <col min="3" max="3" width="31" customWidth="1"/>
    <col min="7" max="7" width="11.109375" customWidth="1"/>
  </cols>
  <sheetData>
    <row r="1" spans="1:7" ht="39.6" x14ac:dyDescent="0.3">
      <c r="A1" s="2">
        <v>2</v>
      </c>
      <c r="B1" s="5" t="s">
        <v>9</v>
      </c>
      <c r="C1" s="5" t="s">
        <v>10</v>
      </c>
      <c r="D1" s="3" t="s">
        <v>11</v>
      </c>
      <c r="E1" s="10">
        <v>1250</v>
      </c>
      <c r="F1" s="4">
        <v>41.18</v>
      </c>
      <c r="G1" s="4">
        <v>51475</v>
      </c>
    </row>
    <row r="2" spans="1:7" x14ac:dyDescent="0.3">
      <c r="A2" s="6">
        <v>5</v>
      </c>
      <c r="B2" s="9" t="s">
        <v>17</v>
      </c>
      <c r="C2" s="9" t="s">
        <v>139</v>
      </c>
      <c r="D2" s="6" t="s">
        <v>18</v>
      </c>
      <c r="E2" s="1">
        <v>390</v>
      </c>
      <c r="F2" s="8">
        <v>104.88</v>
      </c>
      <c r="G2" s="11">
        <v>40903.199999999997</v>
      </c>
    </row>
    <row r="3" spans="1:7" x14ac:dyDescent="0.3">
      <c r="A3" s="6">
        <v>10</v>
      </c>
      <c r="B3" s="9" t="s">
        <v>26</v>
      </c>
      <c r="C3" s="9" t="s">
        <v>27</v>
      </c>
      <c r="D3" s="6" t="s">
        <v>28</v>
      </c>
      <c r="E3" s="1">
        <v>544</v>
      </c>
      <c r="F3" s="8">
        <v>450</v>
      </c>
      <c r="G3" s="11">
        <v>244800</v>
      </c>
    </row>
    <row r="4" spans="1:7" x14ac:dyDescent="0.3">
      <c r="A4" s="6">
        <v>13</v>
      </c>
      <c r="B4" s="9" t="s">
        <v>34</v>
      </c>
      <c r="C4" s="9" t="s">
        <v>35</v>
      </c>
      <c r="D4" s="6" t="s">
        <v>18</v>
      </c>
      <c r="E4" s="1">
        <v>100</v>
      </c>
      <c r="F4" s="8">
        <v>4400</v>
      </c>
      <c r="G4" s="11">
        <v>440000</v>
      </c>
    </row>
    <row r="5" spans="1:7" ht="17.25" customHeight="1" x14ac:dyDescent="0.3">
      <c r="A5" s="6">
        <v>16</v>
      </c>
      <c r="B5" s="9" t="s">
        <v>41</v>
      </c>
      <c r="C5" s="9" t="s">
        <v>42</v>
      </c>
      <c r="D5" s="6" t="s">
        <v>18</v>
      </c>
      <c r="E5" s="1">
        <v>610</v>
      </c>
      <c r="F5" s="8">
        <v>46.5</v>
      </c>
      <c r="G5" s="11">
        <v>28365</v>
      </c>
    </row>
    <row r="6" spans="1:7" x14ac:dyDescent="0.3">
      <c r="A6" s="6">
        <v>21</v>
      </c>
      <c r="B6" s="9" t="s">
        <v>51</v>
      </c>
      <c r="C6" s="9" t="s">
        <v>52</v>
      </c>
      <c r="D6" s="6" t="s">
        <v>8</v>
      </c>
      <c r="E6" s="1">
        <v>70</v>
      </c>
      <c r="F6" s="8">
        <v>2557.86</v>
      </c>
      <c r="G6" s="11">
        <v>179050.2</v>
      </c>
    </row>
    <row r="7" spans="1:7" ht="27" x14ac:dyDescent="0.3">
      <c r="A7" s="6">
        <v>23</v>
      </c>
      <c r="B7" s="9" t="s">
        <v>56</v>
      </c>
      <c r="C7" s="9" t="s">
        <v>57</v>
      </c>
      <c r="D7" s="6" t="s">
        <v>16</v>
      </c>
      <c r="E7" s="7">
        <v>1400</v>
      </c>
      <c r="F7" s="8">
        <v>226.28</v>
      </c>
      <c r="G7" s="11">
        <v>316792</v>
      </c>
    </row>
    <row r="8" spans="1:7" x14ac:dyDescent="0.3">
      <c r="A8" s="6">
        <v>24</v>
      </c>
      <c r="B8" s="9" t="s">
        <v>56</v>
      </c>
      <c r="C8" s="9" t="s">
        <v>58</v>
      </c>
      <c r="D8" s="6" t="s">
        <v>59</v>
      </c>
      <c r="E8" s="1">
        <v>720</v>
      </c>
      <c r="F8" s="8">
        <v>625.48</v>
      </c>
      <c r="G8" s="11">
        <v>450345.6</v>
      </c>
    </row>
    <row r="9" spans="1:7" ht="27" x14ac:dyDescent="0.3">
      <c r="A9" s="6">
        <v>25</v>
      </c>
      <c r="B9" s="9" t="s">
        <v>56</v>
      </c>
      <c r="C9" s="9" t="s">
        <v>60</v>
      </c>
      <c r="D9" s="6" t="s">
        <v>61</v>
      </c>
      <c r="E9" s="7">
        <v>2800</v>
      </c>
      <c r="F9" s="8">
        <v>659.32</v>
      </c>
      <c r="G9" s="11">
        <v>1846096</v>
      </c>
    </row>
    <row r="10" spans="1:7" x14ac:dyDescent="0.3">
      <c r="A10" s="6">
        <v>26</v>
      </c>
      <c r="B10" s="9" t="s">
        <v>62</v>
      </c>
      <c r="C10" s="9" t="s">
        <v>63</v>
      </c>
      <c r="D10" s="6" t="s">
        <v>16</v>
      </c>
      <c r="E10" s="7">
        <v>3080</v>
      </c>
      <c r="F10" s="8">
        <v>38.1</v>
      </c>
      <c r="G10" s="11">
        <v>117348</v>
      </c>
    </row>
    <row r="11" spans="1:7" x14ac:dyDescent="0.3">
      <c r="A11" s="6">
        <v>27</v>
      </c>
      <c r="B11" s="9" t="s">
        <v>64</v>
      </c>
      <c r="C11" s="9" t="s">
        <v>65</v>
      </c>
      <c r="D11" s="6" t="s">
        <v>8</v>
      </c>
      <c r="E11" s="7">
        <v>4600</v>
      </c>
      <c r="F11" s="8">
        <v>105.84</v>
      </c>
      <c r="G11" s="11">
        <v>486864</v>
      </c>
    </row>
    <row r="12" spans="1:7" x14ac:dyDescent="0.3">
      <c r="A12" s="6">
        <v>28</v>
      </c>
      <c r="B12" s="9" t="s">
        <v>64</v>
      </c>
      <c r="C12" s="9" t="s">
        <v>66</v>
      </c>
      <c r="D12" s="6" t="s">
        <v>8</v>
      </c>
      <c r="E12" s="1">
        <v>20</v>
      </c>
      <c r="F12" s="8">
        <v>191.84</v>
      </c>
      <c r="G12" s="11">
        <v>3836.8</v>
      </c>
    </row>
    <row r="13" spans="1:7" ht="27" x14ac:dyDescent="0.3">
      <c r="A13" s="6">
        <v>34</v>
      </c>
      <c r="B13" s="9" t="s">
        <v>77</v>
      </c>
      <c r="C13" s="9" t="s">
        <v>78</v>
      </c>
      <c r="D13" s="6" t="s">
        <v>18</v>
      </c>
      <c r="E13" s="1">
        <v>775</v>
      </c>
      <c r="F13" s="8">
        <v>3000</v>
      </c>
      <c r="G13" s="11">
        <v>2325000</v>
      </c>
    </row>
    <row r="14" spans="1:7" ht="40.200000000000003" x14ac:dyDescent="0.3">
      <c r="A14" s="6">
        <v>35</v>
      </c>
      <c r="B14" s="9" t="s">
        <v>79</v>
      </c>
      <c r="C14" s="9" t="s">
        <v>80</v>
      </c>
      <c r="D14" s="6" t="s">
        <v>8</v>
      </c>
      <c r="E14" s="7">
        <v>4044</v>
      </c>
      <c r="F14" s="8">
        <v>400.27</v>
      </c>
      <c r="G14" s="11">
        <v>1618691.88</v>
      </c>
    </row>
    <row r="15" spans="1:7" ht="27" x14ac:dyDescent="0.3">
      <c r="A15" s="6">
        <v>39</v>
      </c>
      <c r="B15" s="9" t="s">
        <v>87</v>
      </c>
      <c r="C15" s="9" t="s">
        <v>88</v>
      </c>
      <c r="D15" s="6" t="s">
        <v>16</v>
      </c>
      <c r="E15" s="7">
        <v>1000</v>
      </c>
      <c r="F15" s="8">
        <v>46.84</v>
      </c>
      <c r="G15" s="11">
        <v>46840</v>
      </c>
    </row>
    <row r="16" spans="1:7" x14ac:dyDescent="0.3">
      <c r="A16" s="6">
        <v>40</v>
      </c>
      <c r="B16" s="9" t="s">
        <v>89</v>
      </c>
      <c r="C16" s="9" t="s">
        <v>90</v>
      </c>
      <c r="D16" s="6" t="s">
        <v>16</v>
      </c>
      <c r="E16" s="7">
        <v>2100</v>
      </c>
      <c r="F16" s="8">
        <v>20.23</v>
      </c>
      <c r="G16" s="11">
        <v>42483</v>
      </c>
    </row>
    <row r="17" spans="1:7" x14ac:dyDescent="0.3">
      <c r="A17" s="6">
        <v>42</v>
      </c>
      <c r="B17" s="9" t="s">
        <v>93</v>
      </c>
      <c r="C17" s="9" t="s">
        <v>94</v>
      </c>
      <c r="D17" s="6" t="s">
        <v>18</v>
      </c>
      <c r="E17" s="1">
        <v>300</v>
      </c>
      <c r="F17" s="8">
        <v>84.62</v>
      </c>
      <c r="G17" s="11">
        <v>25386</v>
      </c>
    </row>
    <row r="18" spans="1:7" ht="27" x14ac:dyDescent="0.3">
      <c r="A18" s="6">
        <v>45</v>
      </c>
      <c r="B18" s="9" t="s">
        <v>99</v>
      </c>
      <c r="C18" s="9" t="s">
        <v>100</v>
      </c>
      <c r="D18" s="6" t="s">
        <v>71</v>
      </c>
      <c r="E18" s="1">
        <v>72</v>
      </c>
      <c r="F18" s="8">
        <v>3328.92</v>
      </c>
      <c r="G18" s="11">
        <v>239682.24</v>
      </c>
    </row>
    <row r="19" spans="1:7" x14ac:dyDescent="0.3">
      <c r="A19" s="6">
        <v>48</v>
      </c>
      <c r="B19" s="9" t="s">
        <v>105</v>
      </c>
      <c r="C19" s="9" t="s">
        <v>106</v>
      </c>
      <c r="D19" s="6" t="s">
        <v>71</v>
      </c>
      <c r="E19" s="1">
        <v>6</v>
      </c>
      <c r="F19" s="8">
        <v>311</v>
      </c>
      <c r="G19" s="11">
        <v>1866</v>
      </c>
    </row>
    <row r="20" spans="1:7" x14ac:dyDescent="0.3">
      <c r="A20" s="6">
        <v>49</v>
      </c>
      <c r="B20" s="9" t="s">
        <v>107</v>
      </c>
      <c r="C20" s="9" t="s">
        <v>108</v>
      </c>
      <c r="D20" s="6" t="s">
        <v>31</v>
      </c>
      <c r="E20" s="1">
        <v>5</v>
      </c>
      <c r="F20" s="8">
        <v>322</v>
      </c>
      <c r="G20" s="11">
        <v>1610</v>
      </c>
    </row>
    <row r="21" spans="1:7" x14ac:dyDescent="0.3">
      <c r="A21" s="6">
        <v>50</v>
      </c>
      <c r="B21" s="9" t="s">
        <v>109</v>
      </c>
      <c r="C21" s="9" t="s">
        <v>110</v>
      </c>
      <c r="D21" s="6" t="s">
        <v>71</v>
      </c>
      <c r="E21" s="1">
        <v>122</v>
      </c>
      <c r="F21" s="8">
        <v>402</v>
      </c>
      <c r="G21" s="11">
        <v>49044</v>
      </c>
    </row>
    <row r="22" spans="1:7" x14ac:dyDescent="0.3">
      <c r="A22" s="6">
        <v>51</v>
      </c>
      <c r="B22" s="9" t="s">
        <v>111</v>
      </c>
      <c r="C22" s="9" t="s">
        <v>112</v>
      </c>
      <c r="D22" s="6" t="s">
        <v>5</v>
      </c>
      <c r="E22" s="1">
        <v>5</v>
      </c>
      <c r="F22" s="8">
        <v>97</v>
      </c>
      <c r="G22" s="11">
        <v>485</v>
      </c>
    </row>
    <row r="23" spans="1:7" x14ac:dyDescent="0.3">
      <c r="A23" s="6">
        <v>52</v>
      </c>
      <c r="B23" s="9" t="s">
        <v>113</v>
      </c>
      <c r="C23" s="9" t="s">
        <v>114</v>
      </c>
      <c r="D23" s="6" t="s">
        <v>71</v>
      </c>
      <c r="E23" s="1">
        <v>830</v>
      </c>
      <c r="F23" s="8">
        <v>413</v>
      </c>
      <c r="G23" s="11">
        <v>342790</v>
      </c>
    </row>
    <row r="24" spans="1:7" x14ac:dyDescent="0.3">
      <c r="A24" s="6">
        <v>53</v>
      </c>
      <c r="B24" s="9" t="s">
        <v>115</v>
      </c>
      <c r="C24" s="9" t="s">
        <v>116</v>
      </c>
      <c r="D24" s="6" t="s">
        <v>71</v>
      </c>
      <c r="E24" s="1">
        <v>36</v>
      </c>
      <c r="F24" s="8">
        <v>402</v>
      </c>
      <c r="G24" s="11">
        <v>14472</v>
      </c>
    </row>
    <row r="25" spans="1:7" x14ac:dyDescent="0.3">
      <c r="A25" s="6">
        <v>54</v>
      </c>
      <c r="B25" s="9" t="s">
        <v>117</v>
      </c>
      <c r="C25" s="9" t="s">
        <v>118</v>
      </c>
      <c r="D25" s="6" t="s">
        <v>71</v>
      </c>
      <c r="E25" s="1">
        <v>324</v>
      </c>
      <c r="F25" s="8">
        <v>244</v>
      </c>
      <c r="G25" s="11">
        <v>79056</v>
      </c>
    </row>
    <row r="26" spans="1:7" x14ac:dyDescent="0.3">
      <c r="A26" s="6">
        <v>55</v>
      </c>
      <c r="B26" s="9" t="s">
        <v>117</v>
      </c>
      <c r="C26" s="9" t="s">
        <v>119</v>
      </c>
      <c r="D26" s="6" t="s">
        <v>71</v>
      </c>
      <c r="E26" s="1">
        <v>324</v>
      </c>
      <c r="F26" s="8">
        <v>283</v>
      </c>
      <c r="G26" s="11">
        <v>91692</v>
      </c>
    </row>
    <row r="27" spans="1:7" x14ac:dyDescent="0.3">
      <c r="A27" s="6">
        <v>56</v>
      </c>
      <c r="B27" s="9" t="s">
        <v>120</v>
      </c>
      <c r="C27" s="9" t="s">
        <v>121</v>
      </c>
      <c r="D27" s="6" t="s">
        <v>71</v>
      </c>
      <c r="E27" s="1">
        <v>455</v>
      </c>
      <c r="F27" s="8">
        <v>384</v>
      </c>
      <c r="G27" s="11">
        <v>174720</v>
      </c>
    </row>
    <row r="28" spans="1:7" ht="27" x14ac:dyDescent="0.3">
      <c r="A28" s="6">
        <v>57</v>
      </c>
      <c r="B28" s="9" t="s">
        <v>122</v>
      </c>
      <c r="C28" s="9" t="s">
        <v>123</v>
      </c>
      <c r="D28" s="6" t="s">
        <v>124</v>
      </c>
      <c r="E28" s="1">
        <v>900</v>
      </c>
      <c r="F28" s="8">
        <v>458.1</v>
      </c>
      <c r="G28" s="11">
        <v>412290</v>
      </c>
    </row>
    <row r="29" spans="1:7" x14ac:dyDescent="0.3">
      <c r="A29" s="6">
        <v>58</v>
      </c>
      <c r="B29" s="9" t="s">
        <v>125</v>
      </c>
      <c r="C29" s="9" t="s">
        <v>126</v>
      </c>
      <c r="D29" s="6" t="s">
        <v>8</v>
      </c>
      <c r="E29" s="7">
        <v>1210</v>
      </c>
      <c r="F29" s="8">
        <v>194.8</v>
      </c>
      <c r="G29" s="11">
        <v>235708</v>
      </c>
    </row>
    <row r="30" spans="1:7" x14ac:dyDescent="0.3">
      <c r="A30" s="6">
        <v>59</v>
      </c>
      <c r="B30" s="9" t="s">
        <v>127</v>
      </c>
      <c r="C30" s="9" t="s">
        <v>128</v>
      </c>
      <c r="D30" s="6" t="s">
        <v>8</v>
      </c>
      <c r="E30" s="1">
        <v>62</v>
      </c>
      <c r="F30" s="8">
        <v>440</v>
      </c>
      <c r="G30" s="11">
        <v>27280</v>
      </c>
    </row>
    <row r="31" spans="1:7" x14ac:dyDescent="0.3">
      <c r="A31" s="6">
        <v>60</v>
      </c>
      <c r="B31" s="9" t="s">
        <v>129</v>
      </c>
      <c r="C31" s="9" t="s">
        <v>130</v>
      </c>
      <c r="D31" s="6" t="s">
        <v>8</v>
      </c>
      <c r="E31" s="1">
        <v>412</v>
      </c>
      <c r="F31" s="8">
        <v>482</v>
      </c>
      <c r="G31" s="11">
        <v>198584</v>
      </c>
    </row>
    <row r="32" spans="1:7" x14ac:dyDescent="0.3">
      <c r="A32" s="6">
        <v>61</v>
      </c>
      <c r="B32" s="9" t="s">
        <v>131</v>
      </c>
      <c r="C32" s="9" t="s">
        <v>132</v>
      </c>
      <c r="D32" s="6" t="s">
        <v>18</v>
      </c>
      <c r="E32" s="7">
        <v>1900</v>
      </c>
      <c r="F32" s="8">
        <v>160.76</v>
      </c>
      <c r="G32" s="11">
        <v>305444</v>
      </c>
    </row>
    <row r="33" spans="1:7" x14ac:dyDescent="0.3">
      <c r="A33" s="6">
        <v>62</v>
      </c>
      <c r="B33" s="9" t="s">
        <v>133</v>
      </c>
      <c r="C33" s="9" t="s">
        <v>134</v>
      </c>
      <c r="D33" s="6" t="s">
        <v>18</v>
      </c>
      <c r="E33" s="1">
        <v>10</v>
      </c>
      <c r="F33" s="8">
        <v>216</v>
      </c>
      <c r="G33" s="11">
        <v>2160</v>
      </c>
    </row>
    <row r="34" spans="1:7" x14ac:dyDescent="0.3">
      <c r="A34" s="6">
        <v>63</v>
      </c>
      <c r="B34" s="9" t="s">
        <v>135</v>
      </c>
      <c r="C34" s="9" t="s">
        <v>136</v>
      </c>
      <c r="D34" s="6" t="s">
        <v>18</v>
      </c>
      <c r="E34" s="7">
        <v>4270</v>
      </c>
      <c r="F34" s="8">
        <v>109.2</v>
      </c>
      <c r="G34" s="11">
        <v>466284</v>
      </c>
    </row>
    <row r="36" spans="1:7" x14ac:dyDescent="0.3">
      <c r="A36" s="124" t="s">
        <v>140</v>
      </c>
      <c r="B36" s="124"/>
    </row>
  </sheetData>
  <mergeCells count="1">
    <mergeCell ref="A36:B36"/>
  </mergeCells>
  <pageMargins left="0.31496062992125984" right="0.31496062992125984" top="0.74803149606299213" bottom="0.74803149606299213" header="0.31496062992125984" footer="0.31496062992125984"/>
  <pageSetup paperSize="9" scale="9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topLeftCell="A10" workbookViewId="0">
      <selection activeCell="I12" sqref="I12"/>
    </sheetView>
  </sheetViews>
  <sheetFormatPr defaultColWidth="17.88671875" defaultRowHeight="14.4" x14ac:dyDescent="0.3"/>
  <cols>
    <col min="1" max="1" width="6.6640625" style="16" customWidth="1"/>
    <col min="2" max="2" width="20.44140625" style="16" customWidth="1"/>
    <col min="3" max="3" width="22.44140625" style="16" customWidth="1"/>
    <col min="4" max="4" width="11.88671875" style="16" customWidth="1"/>
    <col min="5" max="5" width="12.5546875" style="16" customWidth="1"/>
    <col min="6" max="6" width="11.6640625" style="16" customWidth="1"/>
    <col min="7" max="7" width="13.5546875" style="16" customWidth="1"/>
    <col min="8" max="16384" width="17.88671875" style="16"/>
  </cols>
  <sheetData>
    <row r="1" spans="1:7" ht="52.8" x14ac:dyDescent="0.3">
      <c r="A1" s="12">
        <v>1</v>
      </c>
      <c r="B1" s="13" t="s">
        <v>6</v>
      </c>
      <c r="C1" s="13" t="s">
        <v>7</v>
      </c>
      <c r="D1" s="14" t="s">
        <v>8</v>
      </c>
      <c r="E1" s="14">
        <v>20</v>
      </c>
      <c r="F1" s="15">
        <v>2312.7800000000002</v>
      </c>
      <c r="G1" s="15">
        <v>46255.6</v>
      </c>
    </row>
    <row r="2" spans="1:7" ht="27" x14ac:dyDescent="0.3">
      <c r="A2" s="17">
        <v>3</v>
      </c>
      <c r="B2" s="18" t="s">
        <v>12</v>
      </c>
      <c r="C2" s="18" t="s">
        <v>13</v>
      </c>
      <c r="D2" s="17" t="s">
        <v>14</v>
      </c>
      <c r="E2" s="19">
        <v>1100</v>
      </c>
      <c r="F2" s="17">
        <v>30.14</v>
      </c>
      <c r="G2" s="20">
        <v>33154</v>
      </c>
    </row>
    <row r="3" spans="1:7" ht="27" x14ac:dyDescent="0.3">
      <c r="A3" s="17">
        <v>4</v>
      </c>
      <c r="B3" s="18" t="s">
        <v>12</v>
      </c>
      <c r="C3" s="18" t="s">
        <v>15</v>
      </c>
      <c r="D3" s="17" t="s">
        <v>16</v>
      </c>
      <c r="E3" s="21">
        <v>4330</v>
      </c>
      <c r="F3" s="22">
        <v>34.14</v>
      </c>
      <c r="G3" s="20">
        <v>147826.20000000001</v>
      </c>
    </row>
    <row r="4" spans="1:7" x14ac:dyDescent="0.3">
      <c r="A4" s="17">
        <v>6</v>
      </c>
      <c r="B4" s="18" t="s">
        <v>19</v>
      </c>
      <c r="C4" s="18" t="s">
        <v>20</v>
      </c>
      <c r="D4" s="17" t="s">
        <v>16</v>
      </c>
      <c r="E4" s="21">
        <v>4376</v>
      </c>
      <c r="F4" s="22">
        <v>24.6</v>
      </c>
      <c r="G4" s="20">
        <v>107649.60000000001</v>
      </c>
    </row>
    <row r="5" spans="1:7" x14ac:dyDescent="0.3">
      <c r="A5" s="17">
        <v>7</v>
      </c>
      <c r="B5" s="18" t="s">
        <v>19</v>
      </c>
      <c r="C5" s="18" t="s">
        <v>21</v>
      </c>
      <c r="D5" s="17" t="s">
        <v>16</v>
      </c>
      <c r="E5" s="21">
        <v>1000</v>
      </c>
      <c r="F5" s="22">
        <v>39.340000000000003</v>
      </c>
      <c r="G5" s="20">
        <v>39340</v>
      </c>
    </row>
    <row r="6" spans="1:7" x14ac:dyDescent="0.3">
      <c r="A6" s="17">
        <v>8</v>
      </c>
      <c r="B6" s="18" t="s">
        <v>22</v>
      </c>
      <c r="C6" s="18" t="s">
        <v>23</v>
      </c>
      <c r="D6" s="17" t="s">
        <v>16</v>
      </c>
      <c r="E6" s="21">
        <v>3850</v>
      </c>
      <c r="F6" s="22">
        <v>10.130000000000001</v>
      </c>
      <c r="G6" s="20">
        <v>39000.5</v>
      </c>
    </row>
    <row r="7" spans="1:7" x14ac:dyDescent="0.3">
      <c r="A7" s="17">
        <v>9</v>
      </c>
      <c r="B7" s="18" t="s">
        <v>24</v>
      </c>
      <c r="C7" s="18" t="s">
        <v>25</v>
      </c>
      <c r="D7" s="17" t="s">
        <v>16</v>
      </c>
      <c r="E7" s="23">
        <v>150</v>
      </c>
      <c r="F7" s="22">
        <v>57.79</v>
      </c>
      <c r="G7" s="20">
        <v>8668.5</v>
      </c>
    </row>
    <row r="8" spans="1:7" ht="27" x14ac:dyDescent="0.3">
      <c r="A8" s="17">
        <v>11</v>
      </c>
      <c r="B8" s="18" t="s">
        <v>29</v>
      </c>
      <c r="C8" s="18" t="s">
        <v>30</v>
      </c>
      <c r="D8" s="17" t="s">
        <v>31</v>
      </c>
      <c r="E8" s="23">
        <v>30</v>
      </c>
      <c r="F8" s="22">
        <v>188.14</v>
      </c>
      <c r="G8" s="20">
        <v>5644.2</v>
      </c>
    </row>
    <row r="9" spans="1:7" x14ac:dyDescent="0.3">
      <c r="A9" s="17">
        <v>12</v>
      </c>
      <c r="B9" s="18" t="s">
        <v>32</v>
      </c>
      <c r="C9" s="18" t="s">
        <v>33</v>
      </c>
      <c r="D9" s="17" t="s">
        <v>16</v>
      </c>
      <c r="E9" s="23">
        <v>100</v>
      </c>
      <c r="F9" s="22">
        <v>51.94</v>
      </c>
      <c r="G9" s="20">
        <v>5194</v>
      </c>
    </row>
    <row r="10" spans="1:7" ht="27" x14ac:dyDescent="0.3">
      <c r="A10" s="17">
        <v>14</v>
      </c>
      <c r="B10" s="18" t="s">
        <v>36</v>
      </c>
      <c r="C10" s="18" t="s">
        <v>37</v>
      </c>
      <c r="D10" s="17" t="s">
        <v>16</v>
      </c>
      <c r="E10" s="23">
        <v>310</v>
      </c>
      <c r="F10" s="22">
        <v>67.819999999999993</v>
      </c>
      <c r="G10" s="20">
        <v>21024.2</v>
      </c>
    </row>
    <row r="11" spans="1:7" x14ac:dyDescent="0.3">
      <c r="A11" s="17">
        <v>15</v>
      </c>
      <c r="B11" s="18" t="s">
        <v>38</v>
      </c>
      <c r="C11" s="18" t="s">
        <v>39</v>
      </c>
      <c r="D11" s="17" t="s">
        <v>40</v>
      </c>
      <c r="E11" s="23">
        <v>15</v>
      </c>
      <c r="F11" s="22">
        <v>1362.54</v>
      </c>
      <c r="G11" s="20">
        <v>20438.099999999999</v>
      </c>
    </row>
    <row r="12" spans="1:7" ht="27" x14ac:dyDescent="0.3">
      <c r="A12" s="17">
        <v>17</v>
      </c>
      <c r="B12" s="18" t="s">
        <v>43</v>
      </c>
      <c r="C12" s="18" t="s">
        <v>44</v>
      </c>
      <c r="D12" s="17" t="s">
        <v>16</v>
      </c>
      <c r="E12" s="23">
        <v>150</v>
      </c>
      <c r="F12" s="22">
        <v>635.9</v>
      </c>
      <c r="G12" s="20">
        <v>95385</v>
      </c>
    </row>
    <row r="13" spans="1:7" ht="27" x14ac:dyDescent="0.3">
      <c r="A13" s="17">
        <v>18</v>
      </c>
      <c r="B13" s="18" t="s">
        <v>45</v>
      </c>
      <c r="C13" s="18" t="s">
        <v>46</v>
      </c>
      <c r="D13" s="17" t="s">
        <v>16</v>
      </c>
      <c r="E13" s="23">
        <v>28</v>
      </c>
      <c r="F13" s="22">
        <v>35.15</v>
      </c>
      <c r="G13" s="20">
        <v>984.2</v>
      </c>
    </row>
    <row r="14" spans="1:7" x14ac:dyDescent="0.3">
      <c r="A14" s="17">
        <v>19</v>
      </c>
      <c r="B14" s="18" t="s">
        <v>47</v>
      </c>
      <c r="C14" s="18" t="s">
        <v>48</v>
      </c>
      <c r="D14" s="17" t="s">
        <v>16</v>
      </c>
      <c r="E14" s="21">
        <v>5308</v>
      </c>
      <c r="F14" s="22">
        <v>10.32</v>
      </c>
      <c r="G14" s="20">
        <v>54778.559999999998</v>
      </c>
    </row>
    <row r="15" spans="1:7" ht="27" x14ac:dyDescent="0.3">
      <c r="A15" s="17">
        <v>20</v>
      </c>
      <c r="B15" s="18" t="s">
        <v>49</v>
      </c>
      <c r="C15" s="18" t="s">
        <v>50</v>
      </c>
      <c r="D15" s="17" t="s">
        <v>18</v>
      </c>
      <c r="E15" s="23">
        <v>80</v>
      </c>
      <c r="F15" s="22">
        <v>19.73</v>
      </c>
      <c r="G15" s="20">
        <v>1578.4</v>
      </c>
    </row>
    <row r="16" spans="1:7" x14ac:dyDescent="0.3">
      <c r="A16" s="17">
        <v>22</v>
      </c>
      <c r="B16" s="18" t="s">
        <v>53</v>
      </c>
      <c r="C16" s="18" t="s">
        <v>54</v>
      </c>
      <c r="D16" s="17" t="s">
        <v>55</v>
      </c>
      <c r="E16" s="23">
        <v>400</v>
      </c>
      <c r="F16" s="22">
        <v>6.68</v>
      </c>
      <c r="G16" s="20">
        <v>2672</v>
      </c>
    </row>
    <row r="17" spans="1:7" ht="27" x14ac:dyDescent="0.3">
      <c r="A17" s="17">
        <v>29</v>
      </c>
      <c r="B17" s="18" t="s">
        <v>67</v>
      </c>
      <c r="C17" s="18" t="s">
        <v>68</v>
      </c>
      <c r="D17" s="17" t="s">
        <v>18</v>
      </c>
      <c r="E17" s="23">
        <v>20</v>
      </c>
      <c r="F17" s="22">
        <v>74.75</v>
      </c>
      <c r="G17" s="20">
        <v>1495</v>
      </c>
    </row>
    <row r="18" spans="1:7" ht="27" x14ac:dyDescent="0.3">
      <c r="A18" s="17">
        <v>30</v>
      </c>
      <c r="B18" s="18" t="s">
        <v>69</v>
      </c>
      <c r="C18" s="18" t="s">
        <v>70</v>
      </c>
      <c r="D18" s="17" t="s">
        <v>71</v>
      </c>
      <c r="E18" s="23">
        <v>11</v>
      </c>
      <c r="F18" s="22">
        <v>206.57</v>
      </c>
      <c r="G18" s="20">
        <v>2272.27</v>
      </c>
    </row>
    <row r="19" spans="1:7" ht="27" x14ac:dyDescent="0.3">
      <c r="A19" s="17">
        <v>31</v>
      </c>
      <c r="B19" s="18" t="s">
        <v>72</v>
      </c>
      <c r="C19" s="18" t="s">
        <v>73</v>
      </c>
      <c r="D19" s="17" t="s">
        <v>16</v>
      </c>
      <c r="E19" s="23">
        <v>50</v>
      </c>
      <c r="F19" s="22">
        <v>5.56</v>
      </c>
      <c r="G19" s="20">
        <v>278</v>
      </c>
    </row>
    <row r="20" spans="1:7" ht="27" x14ac:dyDescent="0.3">
      <c r="A20" s="17">
        <v>32</v>
      </c>
      <c r="B20" s="18" t="s">
        <v>74</v>
      </c>
      <c r="C20" s="18" t="s">
        <v>75</v>
      </c>
      <c r="D20" s="17" t="s">
        <v>16</v>
      </c>
      <c r="E20" s="21">
        <v>1000</v>
      </c>
      <c r="F20" s="22">
        <v>7.67</v>
      </c>
      <c r="G20" s="20">
        <v>7670</v>
      </c>
    </row>
    <row r="21" spans="1:7" ht="27" x14ac:dyDescent="0.3">
      <c r="A21" s="17">
        <v>33</v>
      </c>
      <c r="B21" s="18" t="s">
        <v>74</v>
      </c>
      <c r="C21" s="18" t="s">
        <v>76</v>
      </c>
      <c r="D21" s="17" t="s">
        <v>16</v>
      </c>
      <c r="E21" s="23">
        <v>100</v>
      </c>
      <c r="F21" s="22">
        <v>4.79</v>
      </c>
      <c r="G21" s="20">
        <v>479</v>
      </c>
    </row>
    <row r="22" spans="1:7" ht="27" x14ac:dyDescent="0.3">
      <c r="A22" s="17">
        <v>36</v>
      </c>
      <c r="B22" s="18" t="s">
        <v>81</v>
      </c>
      <c r="C22" s="18" t="s">
        <v>82</v>
      </c>
      <c r="D22" s="17" t="s">
        <v>18</v>
      </c>
      <c r="E22" s="23">
        <v>440</v>
      </c>
      <c r="F22" s="22">
        <v>9.7100000000000009</v>
      </c>
      <c r="G22" s="20">
        <v>4272.3999999999996</v>
      </c>
    </row>
    <row r="23" spans="1:7" x14ac:dyDescent="0.3">
      <c r="A23" s="17">
        <v>37</v>
      </c>
      <c r="B23" s="18" t="s">
        <v>83</v>
      </c>
      <c r="C23" s="18" t="s">
        <v>84</v>
      </c>
      <c r="D23" s="17" t="s">
        <v>14</v>
      </c>
      <c r="E23" s="23">
        <v>110</v>
      </c>
      <c r="F23" s="22">
        <v>3</v>
      </c>
      <c r="G23" s="20">
        <v>330</v>
      </c>
    </row>
    <row r="24" spans="1:7" ht="53.4" x14ac:dyDescent="0.3">
      <c r="A24" s="17">
        <v>38</v>
      </c>
      <c r="B24" s="18" t="s">
        <v>85</v>
      </c>
      <c r="C24" s="18" t="s">
        <v>86</v>
      </c>
      <c r="D24" s="17" t="s">
        <v>18</v>
      </c>
      <c r="E24" s="21">
        <v>5550</v>
      </c>
      <c r="F24" s="22">
        <v>14.62</v>
      </c>
      <c r="G24" s="20">
        <v>81141</v>
      </c>
    </row>
    <row r="25" spans="1:7" x14ac:dyDescent="0.3">
      <c r="A25" s="17">
        <v>41</v>
      </c>
      <c r="B25" s="18" t="s">
        <v>91</v>
      </c>
      <c r="C25" s="18" t="s">
        <v>92</v>
      </c>
      <c r="D25" s="17" t="s">
        <v>18</v>
      </c>
      <c r="E25" s="21">
        <v>2920</v>
      </c>
      <c r="F25" s="22">
        <v>10.98</v>
      </c>
      <c r="G25" s="20">
        <v>32061.599999999999</v>
      </c>
    </row>
    <row r="26" spans="1:7" ht="40.200000000000003" x14ac:dyDescent="0.3">
      <c r="A26" s="17">
        <v>43</v>
      </c>
      <c r="B26" s="18" t="s">
        <v>95</v>
      </c>
      <c r="C26" s="18" t="s">
        <v>96</v>
      </c>
      <c r="D26" s="17" t="s">
        <v>18</v>
      </c>
      <c r="E26" s="23">
        <v>600</v>
      </c>
      <c r="F26" s="22">
        <v>1024.83</v>
      </c>
      <c r="G26" s="20">
        <v>614898</v>
      </c>
    </row>
    <row r="27" spans="1:7" x14ac:dyDescent="0.3">
      <c r="A27" s="17">
        <v>44</v>
      </c>
      <c r="B27" s="18" t="s">
        <v>97</v>
      </c>
      <c r="C27" s="18" t="s">
        <v>98</v>
      </c>
      <c r="D27" s="17" t="s">
        <v>18</v>
      </c>
      <c r="E27" s="23">
        <v>170</v>
      </c>
      <c r="F27" s="22">
        <v>38.47</v>
      </c>
      <c r="G27" s="20">
        <v>6539.9</v>
      </c>
    </row>
    <row r="28" spans="1:7" ht="27" x14ac:dyDescent="0.3">
      <c r="A28" s="17">
        <v>46</v>
      </c>
      <c r="B28" s="18" t="s">
        <v>101</v>
      </c>
      <c r="C28" s="18" t="s">
        <v>102</v>
      </c>
      <c r="D28" s="17" t="s">
        <v>18</v>
      </c>
      <c r="E28" s="23">
        <v>900</v>
      </c>
      <c r="F28" s="22">
        <v>75.64</v>
      </c>
      <c r="G28" s="20">
        <v>68076</v>
      </c>
    </row>
    <row r="29" spans="1:7" ht="40.200000000000003" x14ac:dyDescent="0.3">
      <c r="A29" s="17">
        <v>47</v>
      </c>
      <c r="B29" s="18" t="s">
        <v>103</v>
      </c>
      <c r="C29" s="18" t="s">
        <v>104</v>
      </c>
      <c r="D29" s="17" t="s">
        <v>71</v>
      </c>
      <c r="E29" s="23">
        <v>40</v>
      </c>
      <c r="F29" s="22">
        <v>6160</v>
      </c>
      <c r="G29" s="20">
        <v>246400</v>
      </c>
    </row>
    <row r="31" spans="1:7" x14ac:dyDescent="0.3">
      <c r="A31" s="125" t="s">
        <v>137</v>
      </c>
      <c r="B31" s="125"/>
      <c r="C31" s="24"/>
      <c r="D31" s="24"/>
      <c r="E31" s="125" t="s">
        <v>138</v>
      </c>
      <c r="F31" s="125"/>
      <c r="G31" s="25">
        <f>SUM(G1:G30)</f>
        <v>1695506.23</v>
      </c>
    </row>
  </sheetData>
  <mergeCells count="2">
    <mergeCell ref="A31:B31"/>
    <mergeCell ref="E31:F31"/>
  </mergeCells>
  <pageMargins left="0.7" right="0.7" top="0.75" bottom="0.75" header="0.3" footer="0.3"/>
  <pageSetup paperSize="9" scale="8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2022-02-24T07:02:34Z</dcterms:modified>
</cp:coreProperties>
</file>